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20400" windowHeight="7305" activeTab="7"/>
  </bookViews>
  <sheets>
    <sheet name="Инструкция" sheetId="10" r:id="rId1"/>
    <sheet name="5 класс" sheetId="5" r:id="rId2"/>
    <sheet name="6 класс" sheetId="4" r:id="rId3"/>
    <sheet name="7 класс" sheetId="3" r:id="rId4"/>
    <sheet name="8 класс" sheetId="6" r:id="rId5"/>
    <sheet name="9 класс" sheetId="7" r:id="rId6"/>
    <sheet name="10 класс" sheetId="8" r:id="rId7"/>
    <sheet name="11 класс" sheetId="9" r:id="rId8"/>
  </sheets>
  <definedNames>
    <definedName name="_xlnm._FilterDatabase" localSheetId="6" hidden="1">'10 класс'!$C$10:$O$10</definedName>
    <definedName name="_xlnm._FilterDatabase" localSheetId="7" hidden="1">'11 класс'!$C$10:$N$10</definedName>
    <definedName name="_xlnm._FilterDatabase" localSheetId="1" hidden="1">'5 класс'!$C$10:$S$10</definedName>
    <definedName name="_xlnm._FilterDatabase" localSheetId="2" hidden="1">'6 класс'!$C$10:$S$10</definedName>
    <definedName name="_xlnm._FilterDatabase" localSheetId="3" hidden="1">'7 класс'!$C$10:$S$10</definedName>
    <definedName name="_xlnm._FilterDatabase" localSheetId="4" hidden="1">'8 класс'!$C$10:$N$10</definedName>
    <definedName name="_xlnm._FilterDatabase" localSheetId="5" hidden="1">'9 класс'!$C$10:$S$10</definedName>
    <definedName name="closed">#REF!</definedName>
    <definedName name="location">#REF!</definedName>
    <definedName name="school_type" localSheetId="1">'5 класс'!$B$2:$B$6</definedName>
    <definedName name="school_type" localSheetId="2">'6 класс'!$B$2:$B$6</definedName>
    <definedName name="school_type" localSheetId="4">'8 класс'!$B$2:$B$6</definedName>
    <definedName name="school_type" localSheetId="5">'9 класс'!$B$2:$B$6</definedName>
    <definedName name="school_type">'7 класс'!$B$2:$B$6</definedName>
  </definedNames>
  <calcPr calcId="125725"/>
</workbook>
</file>

<file path=xl/calcChain.xml><?xml version="1.0" encoding="utf-8"?>
<calcChain xmlns="http://schemas.openxmlformats.org/spreadsheetml/2006/main">
  <c r="J13" i="9"/>
  <c r="J12"/>
  <c r="J11"/>
  <c r="G8"/>
  <c r="K16" i="8"/>
  <c r="K15"/>
  <c r="K14"/>
  <c r="K13"/>
  <c r="K12"/>
  <c r="K11"/>
  <c r="H8"/>
  <c r="P50" i="7"/>
  <c r="O50"/>
  <c r="O49"/>
  <c r="O48"/>
  <c r="Q47"/>
  <c r="O47"/>
  <c r="P46"/>
  <c r="O46"/>
  <c r="O45"/>
  <c r="O44"/>
  <c r="Q43"/>
  <c r="O43"/>
  <c r="P42"/>
  <c r="O42"/>
  <c r="O41"/>
  <c r="O40"/>
  <c r="Q39"/>
  <c r="O39"/>
  <c r="P38"/>
  <c r="O38"/>
  <c r="O37"/>
  <c r="O36"/>
  <c r="Q35"/>
  <c r="O35"/>
  <c r="P34"/>
  <c r="O34"/>
  <c r="O33"/>
  <c r="O32"/>
  <c r="Q31"/>
  <c r="O31"/>
  <c r="P30"/>
  <c r="O30"/>
  <c r="O29"/>
  <c r="O28"/>
  <c r="Q27"/>
  <c r="O27"/>
  <c r="P26"/>
  <c r="O26"/>
  <c r="O25"/>
  <c r="O24"/>
  <c r="Q23"/>
  <c r="O23"/>
  <c r="P22"/>
  <c r="O22"/>
  <c r="O21"/>
  <c r="O20"/>
  <c r="Q19"/>
  <c r="O19"/>
  <c r="P18"/>
  <c r="O18"/>
  <c r="O17"/>
  <c r="O16"/>
  <c r="Q15"/>
  <c r="O15"/>
  <c r="P14"/>
  <c r="O14"/>
  <c r="O13"/>
  <c r="O12"/>
  <c r="Q11"/>
  <c r="O11"/>
  <c r="L8"/>
  <c r="Q49" s="1"/>
  <c r="J16" i="6"/>
  <c r="J15"/>
  <c r="J14"/>
  <c r="J13"/>
  <c r="J12"/>
  <c r="J11"/>
  <c r="G8"/>
  <c r="O50" i="5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L8"/>
  <c r="Q50" s="1"/>
  <c r="O50" i="4"/>
  <c r="O49"/>
  <c r="O48"/>
  <c r="O47"/>
  <c r="O46"/>
  <c r="O45"/>
  <c r="Q44"/>
  <c r="O44"/>
  <c r="P43"/>
  <c r="O43"/>
  <c r="O42"/>
  <c r="O41"/>
  <c r="Q40"/>
  <c r="O40"/>
  <c r="Q39"/>
  <c r="P39"/>
  <c r="O39"/>
  <c r="P38"/>
  <c r="O38"/>
  <c r="O37"/>
  <c r="Q36"/>
  <c r="O36"/>
  <c r="Q35"/>
  <c r="P35"/>
  <c r="O35"/>
  <c r="P34"/>
  <c r="O34"/>
  <c r="O33"/>
  <c r="Q32"/>
  <c r="O32"/>
  <c r="Q31"/>
  <c r="P31"/>
  <c r="O31"/>
  <c r="P30"/>
  <c r="O30"/>
  <c r="O29"/>
  <c r="Q28"/>
  <c r="O28"/>
  <c r="Q27"/>
  <c r="P27"/>
  <c r="O27"/>
  <c r="P26"/>
  <c r="O26"/>
  <c r="O25"/>
  <c r="Q24"/>
  <c r="O24"/>
  <c r="Q23"/>
  <c r="P23"/>
  <c r="O23"/>
  <c r="P22"/>
  <c r="O22"/>
  <c r="O21"/>
  <c r="Q20"/>
  <c r="O20"/>
  <c r="Q19"/>
  <c r="P19"/>
  <c r="O19"/>
  <c r="P18"/>
  <c r="O18"/>
  <c r="O17"/>
  <c r="Q16"/>
  <c r="O16"/>
  <c r="Q15"/>
  <c r="P15"/>
  <c r="O15"/>
  <c r="P14"/>
  <c r="O14"/>
  <c r="O13"/>
  <c r="Q12"/>
  <c r="O12"/>
  <c r="Q11"/>
  <c r="P11"/>
  <c r="O11"/>
  <c r="L8"/>
  <c r="Q50" s="1"/>
  <c r="L8" i="3"/>
  <c r="Q14" s="1"/>
  <c r="O44"/>
  <c r="O45"/>
  <c r="O46"/>
  <c r="O47"/>
  <c r="O48"/>
  <c r="O49"/>
  <c r="O50"/>
  <c r="O43"/>
  <c r="O20"/>
  <c r="O35"/>
  <c r="O42"/>
  <c r="O40"/>
  <c r="O41"/>
  <c r="O27"/>
  <c r="O34"/>
  <c r="O22"/>
  <c r="O21"/>
  <c r="O15"/>
  <c r="O31"/>
  <c r="O26"/>
  <c r="O29"/>
  <c r="O23"/>
  <c r="O39"/>
  <c r="O25"/>
  <c r="O33"/>
  <c r="O11"/>
  <c r="O13"/>
  <c r="O24"/>
  <c r="O32"/>
  <c r="O19"/>
  <c r="O12"/>
  <c r="O16"/>
  <c r="O37"/>
  <c r="O18"/>
  <c r="O38"/>
  <c r="O28"/>
  <c r="O17"/>
  <c r="O30"/>
  <c r="O14"/>
  <c r="O36"/>
  <c r="L13" i="6" l="1"/>
  <c r="L11" i="8"/>
  <c r="M16"/>
  <c r="M12"/>
  <c r="L15"/>
  <c r="L12" i="9"/>
  <c r="K11"/>
  <c r="L11"/>
  <c r="P14" i="5"/>
  <c r="P18"/>
  <c r="P22"/>
  <c r="P26"/>
  <c r="P30"/>
  <c r="P34"/>
  <c r="P38"/>
  <c r="P42"/>
  <c r="Q44"/>
  <c r="P47"/>
  <c r="Q12"/>
  <c r="Q16"/>
  <c r="Q20"/>
  <c r="Q24"/>
  <c r="Q28"/>
  <c r="Q32"/>
  <c r="Q36"/>
  <c r="Q40"/>
  <c r="P11"/>
  <c r="P23"/>
  <c r="P31"/>
  <c r="P35"/>
  <c r="P43"/>
  <c r="Q48"/>
  <c r="P15"/>
  <c r="P19"/>
  <c r="P27"/>
  <c r="P39"/>
  <c r="Q11"/>
  <c r="Q15"/>
  <c r="Q19"/>
  <c r="Q23"/>
  <c r="Q27"/>
  <c r="Q31"/>
  <c r="Q35"/>
  <c r="Q39"/>
  <c r="K12" i="9"/>
  <c r="L13"/>
  <c r="K13"/>
  <c r="L14" i="6"/>
  <c r="K11"/>
  <c r="L12"/>
  <c r="K15"/>
  <c r="L11"/>
  <c r="K14"/>
  <c r="L15"/>
  <c r="P11" i="7"/>
  <c r="Q12"/>
  <c r="P15"/>
  <c r="Q16"/>
  <c r="P19"/>
  <c r="Q20"/>
  <c r="P23"/>
  <c r="Q24"/>
  <c r="P27"/>
  <c r="Q28"/>
  <c r="P31"/>
  <c r="Q32"/>
  <c r="P35"/>
  <c r="Q36"/>
  <c r="P39"/>
  <c r="Q40"/>
  <c r="P43"/>
  <c r="Q44"/>
  <c r="P47"/>
  <c r="Q48"/>
  <c r="L12" i="8"/>
  <c r="M13"/>
  <c r="L16"/>
  <c r="K12" i="6"/>
  <c r="K16"/>
  <c r="P13" i="7"/>
  <c r="Q14"/>
  <c r="P17"/>
  <c r="Q18"/>
  <c r="P21"/>
  <c r="Q22"/>
  <c r="P25"/>
  <c r="Q26"/>
  <c r="P29"/>
  <c r="Q30"/>
  <c r="P33"/>
  <c r="Q34"/>
  <c r="P37"/>
  <c r="Q38"/>
  <c r="P41"/>
  <c r="Q42"/>
  <c r="P45"/>
  <c r="Q46"/>
  <c r="P49"/>
  <c r="Q50"/>
  <c r="M11" i="8"/>
  <c r="L14"/>
  <c r="M15"/>
  <c r="K13" i="6"/>
  <c r="L16"/>
  <c r="P12" i="7"/>
  <c r="Q13"/>
  <c r="P16"/>
  <c r="Q17"/>
  <c r="P20"/>
  <c r="Q21"/>
  <c r="P24"/>
  <c r="Q25"/>
  <c r="P28"/>
  <c r="Q29"/>
  <c r="P32"/>
  <c r="Q33"/>
  <c r="P36"/>
  <c r="Q37"/>
  <c r="P40"/>
  <c r="Q41"/>
  <c r="P44"/>
  <c r="Q45"/>
  <c r="P48"/>
  <c r="L13" i="8"/>
  <c r="M14"/>
  <c r="Q43" i="5"/>
  <c r="P46"/>
  <c r="Q47"/>
  <c r="Q14"/>
  <c r="Q18"/>
  <c r="Q22"/>
  <c r="Q26"/>
  <c r="Q30"/>
  <c r="P33"/>
  <c r="Q34"/>
  <c r="P37"/>
  <c r="Q38"/>
  <c r="P41"/>
  <c r="P12"/>
  <c r="Q13"/>
  <c r="P16"/>
  <c r="Q17"/>
  <c r="P20"/>
  <c r="Q21"/>
  <c r="P24"/>
  <c r="Q25"/>
  <c r="P28"/>
  <c r="Q29"/>
  <c r="P32"/>
  <c r="Q33"/>
  <c r="P36"/>
  <c r="Q37"/>
  <c r="P40"/>
  <c r="Q41"/>
  <c r="P44"/>
  <c r="Q45"/>
  <c r="P48"/>
  <c r="Q49"/>
  <c r="P50"/>
  <c r="P13"/>
  <c r="P17"/>
  <c r="P21"/>
  <c r="P25"/>
  <c r="P29"/>
  <c r="Q42"/>
  <c r="P45"/>
  <c r="Q46"/>
  <c r="P49"/>
  <c r="Q14" i="4"/>
  <c r="Q18"/>
  <c r="Q22"/>
  <c r="P25"/>
  <c r="Q26"/>
  <c r="P29"/>
  <c r="Q30"/>
  <c r="P33"/>
  <c r="P37"/>
  <c r="Q38"/>
  <c r="Q42"/>
  <c r="P45"/>
  <c r="Q46"/>
  <c r="P49"/>
  <c r="P12"/>
  <c r="Q13"/>
  <c r="P16"/>
  <c r="Q17"/>
  <c r="P20"/>
  <c r="Q21"/>
  <c r="P24"/>
  <c r="Q25"/>
  <c r="P28"/>
  <c r="Q29"/>
  <c r="P32"/>
  <c r="Q33"/>
  <c r="P36"/>
  <c r="Q37"/>
  <c r="P40"/>
  <c r="Q41"/>
  <c r="P44"/>
  <c r="Q45"/>
  <c r="P48"/>
  <c r="Q49"/>
  <c r="P47"/>
  <c r="Q48"/>
  <c r="P46"/>
  <c r="Q47"/>
  <c r="P50"/>
  <c r="P42"/>
  <c r="Q43"/>
  <c r="P13"/>
  <c r="P17"/>
  <c r="P21"/>
  <c r="Q34"/>
  <c r="P41"/>
  <c r="P30" i="3"/>
  <c r="P43"/>
  <c r="Q13"/>
  <c r="P34"/>
  <c r="Q12"/>
  <c r="P28"/>
  <c r="Q15"/>
  <c r="Q11"/>
  <c r="P17"/>
  <c r="P32"/>
  <c r="P26"/>
  <c r="P25"/>
  <c r="P19"/>
  <c r="P21"/>
  <c r="P38"/>
  <c r="P42"/>
  <c r="P44"/>
  <c r="P16"/>
  <c r="P23"/>
  <c r="P36"/>
  <c r="P41"/>
  <c r="P29"/>
  <c r="P39"/>
  <c r="P20"/>
  <c r="P33"/>
  <c r="P49"/>
  <c r="P46"/>
  <c r="Q50"/>
  <c r="Q46"/>
  <c r="Q42"/>
  <c r="Q38"/>
  <c r="Q34"/>
  <c r="Q30"/>
  <c r="Q25"/>
  <c r="Q21"/>
  <c r="Q17"/>
  <c r="P24"/>
  <c r="P22"/>
  <c r="P14"/>
  <c r="P12"/>
  <c r="P11"/>
  <c r="P35"/>
  <c r="P13"/>
  <c r="P15"/>
  <c r="P48"/>
  <c r="P47"/>
  <c r="Q49"/>
  <c r="Q45"/>
  <c r="Q41"/>
  <c r="Q37"/>
  <c r="Q33"/>
  <c r="Q29"/>
  <c r="Q24"/>
  <c r="Q20"/>
  <c r="Q16"/>
  <c r="P40"/>
  <c r="P18"/>
  <c r="P27"/>
  <c r="P31"/>
  <c r="P37"/>
  <c r="P45"/>
  <c r="P50"/>
  <c r="Q48"/>
  <c r="Q44"/>
  <c r="Q40"/>
  <c r="Q36"/>
  <c r="Q32"/>
  <c r="Q27"/>
  <c r="Q23"/>
  <c r="Q19"/>
  <c r="Q28"/>
  <c r="Q47"/>
  <c r="Q43"/>
  <c r="Q39"/>
  <c r="Q35"/>
  <c r="Q31"/>
  <c r="Q26"/>
  <c r="Q22"/>
  <c r="Q18"/>
</calcChain>
</file>

<file path=xl/sharedStrings.xml><?xml version="1.0" encoding="utf-8"?>
<sst xmlns="http://schemas.openxmlformats.org/spreadsheetml/2006/main" count="505" uniqueCount="91">
  <si>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</si>
  <si>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</si>
  <si>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</si>
  <si>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</si>
  <si>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</si>
  <si>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</si>
  <si>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</si>
  <si>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</si>
  <si>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</si>
  <si>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</si>
  <si>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</si>
  <si>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</si>
  <si>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</si>
  <si>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</si>
  <si>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</si>
  <si>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ГО г.Октябрьский</t>
  </si>
  <si>
    <t>Max балл участника:</t>
  </si>
  <si>
    <t>Доля в % от максим. количества баллов</t>
  </si>
  <si>
    <t>Рейтинг</t>
  </si>
  <si>
    <t>Шифр</t>
  </si>
  <si>
    <t>Статус участника (Победитель, Призер, Участник)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</si>
  <si>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</si>
  <si>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</si>
  <si>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</si>
  <si>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>Класс обучения</t>
  </si>
  <si>
    <t>Результат (балл)</t>
  </si>
  <si>
    <t>не имеются</t>
  </si>
  <si>
    <t>ОУ</t>
  </si>
  <si>
    <t>Школьный этап</t>
  </si>
  <si>
    <t>Пол (Муж/Жен)</t>
  </si>
  <si>
    <t>Муж</t>
  </si>
  <si>
    <t>Жен</t>
  </si>
  <si>
    <t>имеются</t>
  </si>
  <si>
    <t>Протокол школьного этапа всероссийской олимпиады школьников в 7 классах в 2018/2019 учебном году</t>
  </si>
  <si>
    <t>Протокол школьного этапа всероссийской олимпиады школьников в 5 классах в 2018/2019 учебном году</t>
  </si>
  <si>
    <t>Протокол школьного этапа всероссийской олимпиады школьников в 6 классах в 2018/2019 учебном году</t>
  </si>
  <si>
    <t>Протокол школьного этапа всероссийской олимпиады школьников в 8 классах в 2018/2019 учебном году</t>
  </si>
  <si>
    <t>Протокол школьного этапа всероссийской олимпиады школьников в 9 классах в 2018/2019 учебном году</t>
  </si>
  <si>
    <t>Протокол школьного этапа всероссийской олимпиады школьников в 10 классах в 2018/2019 учебном году</t>
  </si>
  <si>
    <t>Протокол школьного этапа всероссийской олимпиады школьников в 11 классах в 2018/2019 учебном году</t>
  </si>
  <si>
    <t>Состав жюри:</t>
  </si>
  <si>
    <t>Max балл за олимпиаду:</t>
  </si>
  <si>
    <t>МХК</t>
  </si>
  <si>
    <t>МБОУ СОШ№17</t>
  </si>
  <si>
    <t>Анна</t>
  </si>
  <si>
    <t>10-01</t>
  </si>
  <si>
    <t>Хасаншина Люция Мазитовна</t>
  </si>
  <si>
    <t>учитель</t>
  </si>
  <si>
    <t xml:space="preserve">Анна </t>
  </si>
  <si>
    <t>10-02</t>
  </si>
  <si>
    <t>Алина</t>
  </si>
  <si>
    <t>10-03</t>
  </si>
  <si>
    <t>Карина</t>
  </si>
  <si>
    <t>10-04</t>
  </si>
  <si>
    <t>Диана</t>
  </si>
  <si>
    <t>10-05</t>
  </si>
  <si>
    <t>Азалия</t>
  </si>
  <si>
    <t>10-06</t>
  </si>
  <si>
    <t>МБОУ СОШ"17</t>
  </si>
  <si>
    <t>Аделина</t>
  </si>
  <si>
    <t>Амина</t>
  </si>
  <si>
    <t>Валерия</t>
  </si>
  <si>
    <t>Арианна</t>
  </si>
  <si>
    <t>Розалия</t>
  </si>
  <si>
    <t>Елизавета</t>
  </si>
  <si>
    <t>8-01</t>
  </si>
  <si>
    <t>8-02</t>
  </si>
  <si>
    <t>8-03</t>
  </si>
  <si>
    <t>8-04</t>
  </si>
  <si>
    <t>8-05</t>
  </si>
  <si>
    <t>8-06</t>
  </si>
  <si>
    <t>Алсу</t>
  </si>
  <si>
    <t>Константин</t>
  </si>
  <si>
    <t>Дарья</t>
  </si>
  <si>
    <t>11-01</t>
  </si>
  <si>
    <t>11-02</t>
  </si>
  <si>
    <t>11-03</t>
  </si>
  <si>
    <t>Хасаншина Л.М</t>
  </si>
  <si>
    <t>Валиева В.Б</t>
  </si>
  <si>
    <t>Г</t>
  </si>
  <si>
    <t>К</t>
  </si>
  <si>
    <t>Н</t>
  </si>
  <si>
    <t>П</t>
  </si>
  <si>
    <t>Ц</t>
  </si>
  <si>
    <t>Ф</t>
  </si>
  <si>
    <t>А</t>
  </si>
  <si>
    <t>С</t>
  </si>
  <si>
    <t>Х</t>
  </si>
  <si>
    <t>Б</t>
  </si>
  <si>
    <t>М</t>
  </si>
  <si>
    <t>Я</t>
  </si>
</sst>
</file>

<file path=xl/styles.xml><?xml version="1.0" encoding="utf-8"?>
<styleSheet xmlns="http://schemas.openxmlformats.org/spreadsheetml/2006/main">
  <numFmts count="2">
    <numFmt numFmtId="164" formatCode="[$-419]dd&quot;.&quot;mm&quot;.&quot;yyyy"/>
    <numFmt numFmtId="165" formatCode="[$-419]General"/>
  </numFmts>
  <fonts count="7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9" fontId="0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14" fontId="0" fillId="0" borderId="1" xfId="0" applyNumberFormat="1" applyFont="1" applyBorder="1" applyAlignment="1">
      <alignment vertical="top"/>
    </xf>
    <xf numFmtId="49" fontId="0" fillId="0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vertical="top"/>
    </xf>
    <xf numFmtId="165" fontId="0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9" fontId="0" fillId="0" borderId="0" xfId="0" applyNumberFormat="1"/>
    <xf numFmtId="0" fontId="0" fillId="0" borderId="0" xfId="0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3" fillId="0" borderId="5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left" vertical="top"/>
    </xf>
  </cellXfs>
  <cellStyles count="3">
    <cellStyle name="Акцент1" xfId="1" builtinId="29" customBuiltin="1"/>
    <cellStyle name="Обычный" xfId="0" builtinId="0"/>
    <cellStyle name="Процентный" xfId="2" builtinId="5"/>
  </cellStyles>
  <dxfs count="19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406675</xdr:colOff>
      <xdr:row>62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7112275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="90" zoomScaleNormal="90" workbookViewId="0">
      <selection activeCell="O33" sqref="O33"/>
    </sheetView>
  </sheetViews>
  <sheetFormatPr defaultRowHeight="12.75"/>
  <sheetData/>
  <pageMargins left="0.25" right="0.25" top="0.75" bottom="0.75" header="0.3" footer="0.3"/>
  <pageSetup paperSize="9" scale="90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topLeftCell="A46" zoomScaleNormal="100" workbookViewId="0">
      <selection activeCell="B55" sqref="B55"/>
    </sheetView>
  </sheetViews>
  <sheetFormatPr defaultRowHeight="12.75"/>
  <cols>
    <col min="1" max="1" width="4.5703125" customWidth="1"/>
    <col min="2" max="2" width="16.85546875" customWidth="1"/>
    <col min="3" max="3" width="14.42578125" customWidth="1"/>
    <col min="4" max="4" width="10.42578125" customWidth="1"/>
    <col min="5" max="5" width="14.42578125" customWidth="1"/>
    <col min="6" max="6" width="10.7109375" customWidth="1"/>
    <col min="7" max="7" width="12.5703125" customWidth="1"/>
    <col min="8" max="8" width="12.42578125" customWidth="1"/>
    <col min="9" max="9" width="14.140625" bestFit="1" customWidth="1"/>
    <col min="10" max="10" width="18.5703125" customWidth="1"/>
    <col min="11" max="11" width="21" customWidth="1"/>
    <col min="12" max="13" width="13.85546875" customWidth="1"/>
    <col min="14" max="14" width="10.7109375" customWidth="1"/>
    <col min="15" max="16" width="8.42578125" customWidth="1"/>
    <col min="17" max="17" width="13" customWidth="1"/>
    <col min="18" max="18" width="34.85546875" customWidth="1"/>
    <col min="19" max="19" width="10.5703125" customWidth="1"/>
  </cols>
  <sheetData>
    <row r="1" spans="1:25" ht="15.75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5" ht="12.75" customHeight="1">
      <c r="A2" s="9"/>
      <c r="B2" s="33"/>
      <c r="C2" s="33"/>
      <c r="D2" s="33"/>
      <c r="E2" s="33"/>
      <c r="F2" s="33"/>
      <c r="G2" s="33"/>
      <c r="H2" s="33"/>
      <c r="I2" s="34"/>
      <c r="J2" s="33"/>
      <c r="K2" s="4"/>
      <c r="M2" s="33"/>
      <c r="N2" s="33"/>
      <c r="O2" s="33"/>
      <c r="P2" s="33"/>
      <c r="Q2" s="33"/>
      <c r="R2" s="33"/>
      <c r="S2" s="33"/>
    </row>
    <row r="3" spans="1:25">
      <c r="A3" s="31" t="s">
        <v>0</v>
      </c>
      <c r="B3" s="30"/>
      <c r="C3" s="31"/>
      <c r="D3" s="9"/>
      <c r="E3" s="35" t="s">
        <v>30</v>
      </c>
      <c r="F3" s="35" t="s">
        <v>32</v>
      </c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5">
      <c r="A4" s="31" t="s">
        <v>27</v>
      </c>
      <c r="B4" s="30"/>
      <c r="C4" s="31"/>
      <c r="D4" s="9"/>
      <c r="E4" s="35" t="s">
        <v>31</v>
      </c>
      <c r="F4" s="35" t="s">
        <v>26</v>
      </c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5">
      <c r="A5" s="31" t="s">
        <v>1</v>
      </c>
      <c r="B5" s="30"/>
      <c r="C5" s="31" t="s">
        <v>28</v>
      </c>
      <c r="D5" s="9"/>
      <c r="E5" s="10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5">
      <c r="A6" s="31" t="s">
        <v>7</v>
      </c>
      <c r="B6" s="30"/>
      <c r="C6" s="31">
        <v>5</v>
      </c>
      <c r="D6" s="9"/>
      <c r="E6" s="10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5">
      <c r="A7" s="31" t="s">
        <v>9</v>
      </c>
      <c r="B7" s="30"/>
      <c r="C7" s="32"/>
      <c r="D7" s="9"/>
      <c r="E7" s="9"/>
      <c r="F7" s="10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5">
      <c r="A8" s="9"/>
      <c r="B8" s="9"/>
      <c r="C8" s="40" t="s">
        <v>41</v>
      </c>
      <c r="D8" s="40"/>
      <c r="E8" s="31"/>
      <c r="F8" s="9"/>
      <c r="G8" s="9"/>
      <c r="H8" s="9"/>
      <c r="I8" s="9"/>
      <c r="J8" s="9"/>
      <c r="K8" s="5" t="s">
        <v>16</v>
      </c>
      <c r="L8" s="4">
        <f>MAX(N11:N50)</f>
        <v>0</v>
      </c>
      <c r="M8" s="4"/>
      <c r="N8" s="4"/>
      <c r="O8" s="4"/>
      <c r="P8" s="4"/>
      <c r="Q8" s="9"/>
      <c r="R8" s="9"/>
      <c r="S8" s="9"/>
    </row>
    <row r="9" spans="1:25" ht="12.75" customHeight="1">
      <c r="A9" s="7"/>
      <c r="B9" s="8"/>
      <c r="C9" s="41" t="s">
        <v>2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44" t="s">
        <v>3</v>
      </c>
      <c r="S9" s="44"/>
    </row>
    <row r="10" spans="1:25" ht="76.5">
      <c r="A10" s="2" t="s">
        <v>8</v>
      </c>
      <c r="B10" s="3" t="s">
        <v>10</v>
      </c>
      <c r="C10" s="3" t="s">
        <v>4</v>
      </c>
      <c r="D10" s="3" t="s">
        <v>5</v>
      </c>
      <c r="E10" s="3" t="s">
        <v>6</v>
      </c>
      <c r="F10" s="3" t="s">
        <v>29</v>
      </c>
      <c r="G10" s="3" t="s">
        <v>11</v>
      </c>
      <c r="H10" s="3" t="s">
        <v>21</v>
      </c>
      <c r="I10" s="3" t="s">
        <v>22</v>
      </c>
      <c r="J10" s="3" t="s">
        <v>23</v>
      </c>
      <c r="K10" s="3" t="s">
        <v>12</v>
      </c>
      <c r="L10" s="3" t="s">
        <v>24</v>
      </c>
      <c r="M10" s="14" t="s">
        <v>19</v>
      </c>
      <c r="N10" s="3" t="s">
        <v>25</v>
      </c>
      <c r="O10" s="3" t="s">
        <v>17</v>
      </c>
      <c r="P10" s="3" t="s">
        <v>18</v>
      </c>
      <c r="Q10" s="3" t="s">
        <v>20</v>
      </c>
      <c r="R10" s="3" t="s">
        <v>13</v>
      </c>
      <c r="S10" s="3" t="s">
        <v>14</v>
      </c>
      <c r="T10" s="1"/>
      <c r="U10" s="1"/>
      <c r="V10" s="1"/>
      <c r="W10" s="1"/>
      <c r="X10" s="1"/>
      <c r="Y10" s="1"/>
    </row>
    <row r="11" spans="1:25" s="11" customFormat="1" ht="12.95" customHeight="1">
      <c r="A11" s="6">
        <v>1</v>
      </c>
      <c r="B11" s="19" t="s">
        <v>15</v>
      </c>
      <c r="C11" s="16"/>
      <c r="D11" s="16"/>
      <c r="E11" s="16"/>
      <c r="F11" s="20"/>
      <c r="G11" s="24"/>
      <c r="H11" s="28"/>
      <c r="I11" s="28"/>
      <c r="J11" s="13"/>
      <c r="K11" s="13"/>
      <c r="L11" s="20"/>
      <c r="M11" s="22"/>
      <c r="N11" s="23"/>
      <c r="O11" s="17" t="e">
        <f t="shared" ref="O11:O50" si="0">N11/$E$8</f>
        <v>#DIV/0!</v>
      </c>
      <c r="P11" s="17" t="e">
        <f t="shared" ref="P11:P50" si="1">N11/$L$8</f>
        <v>#DIV/0!</v>
      </c>
      <c r="Q11" s="29" t="str">
        <f>IF($L$8=N11,"победитель",IF(O11&gt;=50%,"призер","участник"))</f>
        <v>победитель</v>
      </c>
      <c r="R11" s="13"/>
      <c r="S11" s="18"/>
    </row>
    <row r="12" spans="1:25" s="11" customFormat="1" ht="12.95" customHeight="1">
      <c r="A12" s="6">
        <v>2</v>
      </c>
      <c r="B12" s="19" t="s">
        <v>15</v>
      </c>
      <c r="C12" s="16"/>
      <c r="D12" s="16"/>
      <c r="E12" s="16"/>
      <c r="F12" s="20"/>
      <c r="G12" s="24"/>
      <c r="H12" s="28"/>
      <c r="I12" s="28"/>
      <c r="J12" s="13"/>
      <c r="K12" s="13"/>
      <c r="L12" s="20"/>
      <c r="M12" s="22"/>
      <c r="N12" s="23"/>
      <c r="O12" s="17" t="e">
        <f t="shared" si="0"/>
        <v>#DIV/0!</v>
      </c>
      <c r="P12" s="17" t="e">
        <f t="shared" si="1"/>
        <v>#DIV/0!</v>
      </c>
      <c r="Q12" s="29" t="str">
        <f t="shared" ref="Q12:Q50" si="2">IF($L$8=N12,"победитель",IF(O12&gt;=50%,"призер","участник"))</f>
        <v>победитель</v>
      </c>
      <c r="R12" s="13"/>
      <c r="S12" s="18"/>
    </row>
    <row r="13" spans="1:25">
      <c r="A13" s="6">
        <v>3</v>
      </c>
      <c r="B13" s="19" t="s">
        <v>15</v>
      </c>
      <c r="C13" s="16"/>
      <c r="D13" s="16"/>
      <c r="E13" s="16"/>
      <c r="F13" s="26"/>
      <c r="G13" s="25"/>
      <c r="H13" s="28"/>
      <c r="I13" s="28"/>
      <c r="J13" s="27"/>
      <c r="K13" s="27"/>
      <c r="L13" s="26"/>
      <c r="M13" s="22"/>
      <c r="N13" s="23"/>
      <c r="O13" s="17" t="e">
        <f t="shared" si="0"/>
        <v>#DIV/0!</v>
      </c>
      <c r="P13" s="17" t="e">
        <f t="shared" si="1"/>
        <v>#DIV/0!</v>
      </c>
      <c r="Q13" s="29" t="str">
        <f t="shared" si="2"/>
        <v>победитель</v>
      </c>
      <c r="R13" s="13"/>
      <c r="S13" s="18"/>
      <c r="T13" s="36"/>
      <c r="U13" s="9"/>
      <c r="V13" s="9"/>
    </row>
    <row r="14" spans="1:25">
      <c r="A14" s="6">
        <v>4</v>
      </c>
      <c r="B14" s="19" t="s">
        <v>15</v>
      </c>
      <c r="C14" s="16"/>
      <c r="D14" s="16"/>
      <c r="E14" s="16"/>
      <c r="F14" s="20"/>
      <c r="G14" s="24"/>
      <c r="H14" s="28"/>
      <c r="I14" s="28"/>
      <c r="J14" s="13"/>
      <c r="K14" s="13"/>
      <c r="L14" s="20"/>
      <c r="M14" s="22"/>
      <c r="N14" s="23"/>
      <c r="O14" s="17" t="e">
        <f t="shared" si="0"/>
        <v>#DIV/0!</v>
      </c>
      <c r="P14" s="17" t="e">
        <f t="shared" si="1"/>
        <v>#DIV/0!</v>
      </c>
      <c r="Q14" s="29" t="str">
        <f t="shared" si="2"/>
        <v>победитель</v>
      </c>
      <c r="R14" s="13"/>
      <c r="S14" s="18"/>
    </row>
    <row r="15" spans="1:25">
      <c r="A15" s="6">
        <v>5</v>
      </c>
      <c r="B15" s="19" t="s">
        <v>15</v>
      </c>
      <c r="C15" s="16"/>
      <c r="D15" s="16"/>
      <c r="E15" s="16"/>
      <c r="F15" s="20"/>
      <c r="G15" s="24"/>
      <c r="H15" s="28"/>
      <c r="I15" s="28"/>
      <c r="J15" s="13"/>
      <c r="K15" s="13"/>
      <c r="L15" s="20"/>
      <c r="M15" s="22"/>
      <c r="N15" s="23"/>
      <c r="O15" s="17" t="e">
        <f t="shared" si="0"/>
        <v>#DIV/0!</v>
      </c>
      <c r="P15" s="17" t="e">
        <f t="shared" si="1"/>
        <v>#DIV/0!</v>
      </c>
      <c r="Q15" s="29" t="str">
        <f t="shared" si="2"/>
        <v>победитель</v>
      </c>
      <c r="R15" s="13"/>
      <c r="S15" s="18"/>
    </row>
    <row r="16" spans="1:25">
      <c r="A16" s="6">
        <v>6</v>
      </c>
      <c r="B16" s="19" t="s">
        <v>15</v>
      </c>
      <c r="C16" s="16"/>
      <c r="D16" s="16"/>
      <c r="E16" s="16"/>
      <c r="F16" s="20"/>
      <c r="G16" s="24"/>
      <c r="H16" s="28"/>
      <c r="I16" s="28"/>
      <c r="J16" s="13"/>
      <c r="K16" s="13"/>
      <c r="L16" s="20"/>
      <c r="M16" s="22"/>
      <c r="N16" s="23"/>
      <c r="O16" s="17" t="e">
        <f t="shared" si="0"/>
        <v>#DIV/0!</v>
      </c>
      <c r="P16" s="17" t="e">
        <f t="shared" si="1"/>
        <v>#DIV/0!</v>
      </c>
      <c r="Q16" s="29" t="str">
        <f t="shared" si="2"/>
        <v>победитель</v>
      </c>
      <c r="R16" s="13"/>
      <c r="S16" s="18"/>
    </row>
    <row r="17" spans="1:19">
      <c r="A17" s="6">
        <v>7</v>
      </c>
      <c r="B17" s="19" t="s">
        <v>15</v>
      </c>
      <c r="C17" s="16"/>
      <c r="D17" s="16"/>
      <c r="E17" s="16"/>
      <c r="F17" s="20"/>
      <c r="G17" s="24"/>
      <c r="H17" s="28"/>
      <c r="I17" s="28"/>
      <c r="J17" s="13"/>
      <c r="K17" s="13"/>
      <c r="L17" s="20"/>
      <c r="M17" s="22"/>
      <c r="N17" s="23"/>
      <c r="O17" s="17" t="e">
        <f t="shared" si="0"/>
        <v>#DIV/0!</v>
      </c>
      <c r="P17" s="17" t="e">
        <f t="shared" si="1"/>
        <v>#DIV/0!</v>
      </c>
      <c r="Q17" s="29" t="str">
        <f t="shared" si="2"/>
        <v>победитель</v>
      </c>
      <c r="R17" s="13"/>
      <c r="S17" s="18"/>
    </row>
    <row r="18" spans="1:19">
      <c r="A18" s="6">
        <v>8</v>
      </c>
      <c r="B18" s="19" t="s">
        <v>15</v>
      </c>
      <c r="C18" s="16"/>
      <c r="D18" s="16"/>
      <c r="E18" s="16"/>
      <c r="F18" s="20"/>
      <c r="G18" s="24"/>
      <c r="H18" s="28"/>
      <c r="I18" s="28"/>
      <c r="J18" s="13"/>
      <c r="K18" s="13"/>
      <c r="L18" s="20"/>
      <c r="M18" s="22"/>
      <c r="N18" s="23"/>
      <c r="O18" s="17" t="e">
        <f t="shared" si="0"/>
        <v>#DIV/0!</v>
      </c>
      <c r="P18" s="17" t="e">
        <f t="shared" si="1"/>
        <v>#DIV/0!</v>
      </c>
      <c r="Q18" s="29" t="str">
        <f t="shared" si="2"/>
        <v>победитель</v>
      </c>
      <c r="R18" s="13"/>
      <c r="S18" s="18"/>
    </row>
    <row r="19" spans="1:19">
      <c r="A19" s="6">
        <v>9</v>
      </c>
      <c r="B19" s="19" t="s">
        <v>15</v>
      </c>
      <c r="C19" s="16"/>
      <c r="D19" s="16"/>
      <c r="E19" s="16"/>
      <c r="F19" s="20"/>
      <c r="G19" s="24"/>
      <c r="H19" s="28"/>
      <c r="I19" s="28"/>
      <c r="J19" s="13"/>
      <c r="K19" s="13"/>
      <c r="L19" s="20"/>
      <c r="M19" s="22"/>
      <c r="N19" s="23"/>
      <c r="O19" s="17" t="e">
        <f t="shared" si="0"/>
        <v>#DIV/0!</v>
      </c>
      <c r="P19" s="17" t="e">
        <f t="shared" si="1"/>
        <v>#DIV/0!</v>
      </c>
      <c r="Q19" s="29" t="str">
        <f t="shared" si="2"/>
        <v>победитель</v>
      </c>
      <c r="R19" s="13"/>
      <c r="S19" s="18"/>
    </row>
    <row r="20" spans="1:19">
      <c r="A20" s="6">
        <v>10</v>
      </c>
      <c r="B20" s="19" t="s">
        <v>15</v>
      </c>
      <c r="C20" s="16"/>
      <c r="D20" s="16"/>
      <c r="E20" s="16"/>
      <c r="F20" s="20"/>
      <c r="G20" s="24"/>
      <c r="H20" s="28"/>
      <c r="I20" s="28"/>
      <c r="J20" s="13"/>
      <c r="K20" s="13"/>
      <c r="L20" s="20"/>
      <c r="M20" s="22"/>
      <c r="N20" s="23"/>
      <c r="O20" s="17" t="e">
        <f t="shared" si="0"/>
        <v>#DIV/0!</v>
      </c>
      <c r="P20" s="17" t="e">
        <f t="shared" si="1"/>
        <v>#DIV/0!</v>
      </c>
      <c r="Q20" s="29" t="str">
        <f t="shared" si="2"/>
        <v>победитель</v>
      </c>
      <c r="R20" s="13"/>
      <c r="S20" s="18"/>
    </row>
    <row r="21" spans="1:19">
      <c r="A21" s="6">
        <v>11</v>
      </c>
      <c r="B21" s="19" t="s">
        <v>15</v>
      </c>
      <c r="C21" s="16"/>
      <c r="D21" s="16"/>
      <c r="E21" s="16"/>
      <c r="F21" s="20"/>
      <c r="G21" s="24"/>
      <c r="H21" s="28"/>
      <c r="I21" s="28"/>
      <c r="J21" s="13"/>
      <c r="K21" s="13"/>
      <c r="L21" s="20"/>
      <c r="M21" s="22"/>
      <c r="N21" s="23"/>
      <c r="O21" s="17" t="e">
        <f t="shared" si="0"/>
        <v>#DIV/0!</v>
      </c>
      <c r="P21" s="17" t="e">
        <f t="shared" si="1"/>
        <v>#DIV/0!</v>
      </c>
      <c r="Q21" s="29" t="str">
        <f t="shared" si="2"/>
        <v>победитель</v>
      </c>
      <c r="R21" s="13"/>
      <c r="S21" s="18"/>
    </row>
    <row r="22" spans="1:19">
      <c r="A22" s="6">
        <v>12</v>
      </c>
      <c r="B22" s="19" t="s">
        <v>15</v>
      </c>
      <c r="C22" s="16"/>
      <c r="D22" s="16"/>
      <c r="E22" s="16"/>
      <c r="F22" s="20"/>
      <c r="G22" s="24"/>
      <c r="H22" s="28"/>
      <c r="I22" s="28"/>
      <c r="J22" s="13"/>
      <c r="K22" s="13"/>
      <c r="L22" s="20"/>
      <c r="M22" s="22"/>
      <c r="N22" s="23"/>
      <c r="O22" s="17" t="e">
        <f t="shared" si="0"/>
        <v>#DIV/0!</v>
      </c>
      <c r="P22" s="17" t="e">
        <f t="shared" si="1"/>
        <v>#DIV/0!</v>
      </c>
      <c r="Q22" s="29" t="str">
        <f t="shared" si="2"/>
        <v>победитель</v>
      </c>
      <c r="R22" s="13"/>
      <c r="S22" s="18"/>
    </row>
    <row r="23" spans="1:19">
      <c r="A23" s="6">
        <v>13</v>
      </c>
      <c r="B23" s="19" t="s">
        <v>15</v>
      </c>
      <c r="C23" s="16"/>
      <c r="D23" s="16"/>
      <c r="E23" s="16"/>
      <c r="F23" s="20"/>
      <c r="G23" s="24"/>
      <c r="H23" s="28"/>
      <c r="I23" s="28"/>
      <c r="J23" s="13"/>
      <c r="K23" s="13"/>
      <c r="L23" s="20"/>
      <c r="M23" s="22"/>
      <c r="N23" s="23"/>
      <c r="O23" s="17" t="e">
        <f t="shared" si="0"/>
        <v>#DIV/0!</v>
      </c>
      <c r="P23" s="17" t="e">
        <f t="shared" si="1"/>
        <v>#DIV/0!</v>
      </c>
      <c r="Q23" s="29" t="str">
        <f t="shared" si="2"/>
        <v>победитель</v>
      </c>
      <c r="R23" s="13"/>
      <c r="S23" s="18"/>
    </row>
    <row r="24" spans="1:19">
      <c r="A24" s="6">
        <v>14</v>
      </c>
      <c r="B24" s="19" t="s">
        <v>15</v>
      </c>
      <c r="C24" s="16"/>
      <c r="D24" s="16"/>
      <c r="E24" s="16"/>
      <c r="F24" s="20"/>
      <c r="G24" s="24"/>
      <c r="H24" s="28"/>
      <c r="I24" s="28"/>
      <c r="J24" s="13"/>
      <c r="K24" s="13"/>
      <c r="L24" s="20"/>
      <c r="M24" s="22"/>
      <c r="N24" s="23"/>
      <c r="O24" s="17" t="e">
        <f t="shared" si="0"/>
        <v>#DIV/0!</v>
      </c>
      <c r="P24" s="17" t="e">
        <f t="shared" si="1"/>
        <v>#DIV/0!</v>
      </c>
      <c r="Q24" s="29" t="str">
        <f t="shared" si="2"/>
        <v>победитель</v>
      </c>
      <c r="R24" s="13"/>
      <c r="S24" s="18"/>
    </row>
    <row r="25" spans="1:19">
      <c r="A25" s="6">
        <v>15</v>
      </c>
      <c r="B25" s="19" t="s">
        <v>15</v>
      </c>
      <c r="C25" s="16"/>
      <c r="D25" s="16"/>
      <c r="E25" s="16"/>
      <c r="F25" s="20"/>
      <c r="G25" s="24"/>
      <c r="H25" s="28"/>
      <c r="I25" s="28"/>
      <c r="J25" s="13"/>
      <c r="K25" s="13"/>
      <c r="L25" s="20"/>
      <c r="M25" s="22"/>
      <c r="N25" s="23"/>
      <c r="O25" s="17" t="e">
        <f t="shared" si="0"/>
        <v>#DIV/0!</v>
      </c>
      <c r="P25" s="17" t="e">
        <f t="shared" si="1"/>
        <v>#DIV/0!</v>
      </c>
      <c r="Q25" s="29" t="str">
        <f t="shared" si="2"/>
        <v>победитель</v>
      </c>
      <c r="R25" s="13"/>
      <c r="S25" s="18"/>
    </row>
    <row r="26" spans="1:19">
      <c r="A26" s="6">
        <v>16</v>
      </c>
      <c r="B26" s="19" t="s">
        <v>15</v>
      </c>
      <c r="C26" s="16"/>
      <c r="D26" s="16"/>
      <c r="E26" s="16"/>
      <c r="F26" s="20"/>
      <c r="G26" s="24"/>
      <c r="H26" s="28"/>
      <c r="I26" s="28"/>
      <c r="J26" s="13"/>
      <c r="K26" s="13"/>
      <c r="L26" s="20"/>
      <c r="M26" s="22"/>
      <c r="N26" s="23"/>
      <c r="O26" s="17" t="e">
        <f t="shared" si="0"/>
        <v>#DIV/0!</v>
      </c>
      <c r="P26" s="17" t="e">
        <f t="shared" si="1"/>
        <v>#DIV/0!</v>
      </c>
      <c r="Q26" s="29" t="str">
        <f t="shared" si="2"/>
        <v>победитель</v>
      </c>
      <c r="R26" s="13"/>
      <c r="S26" s="18"/>
    </row>
    <row r="27" spans="1:19">
      <c r="A27" s="6">
        <v>17</v>
      </c>
      <c r="B27" s="19" t="s">
        <v>15</v>
      </c>
      <c r="C27" s="16"/>
      <c r="D27" s="16"/>
      <c r="E27" s="16"/>
      <c r="F27" s="20"/>
      <c r="G27" s="24"/>
      <c r="H27" s="28"/>
      <c r="I27" s="28"/>
      <c r="J27" s="13"/>
      <c r="K27" s="13"/>
      <c r="L27" s="20"/>
      <c r="M27" s="22"/>
      <c r="N27" s="23"/>
      <c r="O27" s="17" t="e">
        <f t="shared" si="0"/>
        <v>#DIV/0!</v>
      </c>
      <c r="P27" s="17" t="e">
        <f t="shared" si="1"/>
        <v>#DIV/0!</v>
      </c>
      <c r="Q27" s="29" t="str">
        <f t="shared" si="2"/>
        <v>победитель</v>
      </c>
      <c r="R27" s="13"/>
      <c r="S27" s="18"/>
    </row>
    <row r="28" spans="1:19">
      <c r="A28" s="6">
        <v>18</v>
      </c>
      <c r="B28" s="19" t="s">
        <v>15</v>
      </c>
      <c r="C28" s="16"/>
      <c r="D28" s="16"/>
      <c r="E28" s="16"/>
      <c r="F28" s="20"/>
      <c r="G28" s="24"/>
      <c r="H28" s="28"/>
      <c r="I28" s="28"/>
      <c r="J28" s="13"/>
      <c r="K28" s="13"/>
      <c r="L28" s="20"/>
      <c r="M28" s="22"/>
      <c r="N28" s="23"/>
      <c r="O28" s="17" t="e">
        <f t="shared" si="0"/>
        <v>#DIV/0!</v>
      </c>
      <c r="P28" s="17" t="e">
        <f t="shared" si="1"/>
        <v>#DIV/0!</v>
      </c>
      <c r="Q28" s="29" t="str">
        <f>IF($L$8=N28,"победитель",IF(O28&gt;=50%,"призер","участник"))</f>
        <v>победитель</v>
      </c>
      <c r="R28" s="13"/>
      <c r="S28" s="18"/>
    </row>
    <row r="29" spans="1:19">
      <c r="A29" s="6">
        <v>19</v>
      </c>
      <c r="B29" s="19" t="s">
        <v>15</v>
      </c>
      <c r="C29" s="16"/>
      <c r="D29" s="16"/>
      <c r="E29" s="16"/>
      <c r="F29" s="20"/>
      <c r="G29" s="24"/>
      <c r="H29" s="28"/>
      <c r="I29" s="28"/>
      <c r="J29" s="13"/>
      <c r="K29" s="13"/>
      <c r="L29" s="20"/>
      <c r="M29" s="22"/>
      <c r="N29" s="23"/>
      <c r="O29" s="17" t="e">
        <f t="shared" si="0"/>
        <v>#DIV/0!</v>
      </c>
      <c r="P29" s="17" t="e">
        <f t="shared" si="1"/>
        <v>#DIV/0!</v>
      </c>
      <c r="Q29" s="29" t="str">
        <f t="shared" si="2"/>
        <v>победитель</v>
      </c>
      <c r="R29" s="13"/>
      <c r="S29" s="18"/>
    </row>
    <row r="30" spans="1:19">
      <c r="A30" s="6">
        <v>20</v>
      </c>
      <c r="B30" s="19" t="s">
        <v>15</v>
      </c>
      <c r="C30" s="16"/>
      <c r="D30" s="16"/>
      <c r="E30" s="16"/>
      <c r="F30" s="20"/>
      <c r="G30" s="24"/>
      <c r="H30" s="28"/>
      <c r="I30" s="28"/>
      <c r="J30" s="13"/>
      <c r="K30" s="13"/>
      <c r="L30" s="20"/>
      <c r="M30" s="22"/>
      <c r="N30" s="23"/>
      <c r="O30" s="17" t="e">
        <f t="shared" si="0"/>
        <v>#DIV/0!</v>
      </c>
      <c r="P30" s="17" t="e">
        <f t="shared" si="1"/>
        <v>#DIV/0!</v>
      </c>
      <c r="Q30" s="29" t="str">
        <f t="shared" si="2"/>
        <v>победитель</v>
      </c>
      <c r="R30" s="13"/>
      <c r="S30" s="18"/>
    </row>
    <row r="31" spans="1:19">
      <c r="A31" s="6">
        <v>21</v>
      </c>
      <c r="B31" s="19" t="s">
        <v>15</v>
      </c>
      <c r="C31" s="16"/>
      <c r="D31" s="16"/>
      <c r="E31" s="16"/>
      <c r="F31" s="20"/>
      <c r="G31" s="24"/>
      <c r="H31" s="28"/>
      <c r="I31" s="28"/>
      <c r="J31" s="13"/>
      <c r="K31" s="13"/>
      <c r="L31" s="20"/>
      <c r="M31" s="22"/>
      <c r="N31" s="23"/>
      <c r="O31" s="17" t="e">
        <f t="shared" si="0"/>
        <v>#DIV/0!</v>
      </c>
      <c r="P31" s="17" t="e">
        <f t="shared" si="1"/>
        <v>#DIV/0!</v>
      </c>
      <c r="Q31" s="29" t="str">
        <f t="shared" si="2"/>
        <v>победитель</v>
      </c>
      <c r="R31" s="13"/>
      <c r="S31" s="18"/>
    </row>
    <row r="32" spans="1:19">
      <c r="A32" s="6">
        <v>22</v>
      </c>
      <c r="B32" s="19" t="s">
        <v>15</v>
      </c>
      <c r="C32" s="16"/>
      <c r="D32" s="16"/>
      <c r="E32" s="16"/>
      <c r="F32" s="20"/>
      <c r="G32" s="24"/>
      <c r="H32" s="28"/>
      <c r="I32" s="28"/>
      <c r="J32" s="13"/>
      <c r="K32" s="13"/>
      <c r="L32" s="20"/>
      <c r="M32" s="22"/>
      <c r="N32" s="23"/>
      <c r="O32" s="17" t="e">
        <f t="shared" si="0"/>
        <v>#DIV/0!</v>
      </c>
      <c r="P32" s="17" t="e">
        <f t="shared" si="1"/>
        <v>#DIV/0!</v>
      </c>
      <c r="Q32" s="29" t="str">
        <f t="shared" si="2"/>
        <v>победитель</v>
      </c>
      <c r="R32" s="13"/>
      <c r="S32" s="18"/>
    </row>
    <row r="33" spans="1:19">
      <c r="A33" s="6">
        <v>23</v>
      </c>
      <c r="B33" s="19" t="s">
        <v>15</v>
      </c>
      <c r="C33" s="16"/>
      <c r="D33" s="16"/>
      <c r="E33" s="16"/>
      <c r="F33" s="20"/>
      <c r="G33" s="24"/>
      <c r="H33" s="28"/>
      <c r="I33" s="28"/>
      <c r="J33" s="13"/>
      <c r="K33" s="13"/>
      <c r="L33" s="20"/>
      <c r="M33" s="22"/>
      <c r="N33" s="23"/>
      <c r="O33" s="17" t="e">
        <f t="shared" si="0"/>
        <v>#DIV/0!</v>
      </c>
      <c r="P33" s="17" t="e">
        <f t="shared" si="1"/>
        <v>#DIV/0!</v>
      </c>
      <c r="Q33" s="29" t="str">
        <f t="shared" si="2"/>
        <v>победитель</v>
      </c>
      <c r="R33" s="13"/>
      <c r="S33" s="18"/>
    </row>
    <row r="34" spans="1:19">
      <c r="A34" s="6">
        <v>24</v>
      </c>
      <c r="B34" s="19" t="s">
        <v>15</v>
      </c>
      <c r="C34" s="16"/>
      <c r="D34" s="16"/>
      <c r="E34" s="16"/>
      <c r="F34" s="20"/>
      <c r="G34" s="24"/>
      <c r="H34" s="28"/>
      <c r="I34" s="28"/>
      <c r="J34" s="13"/>
      <c r="K34" s="13"/>
      <c r="L34" s="20"/>
      <c r="M34" s="22"/>
      <c r="N34" s="23"/>
      <c r="O34" s="17" t="e">
        <f t="shared" si="0"/>
        <v>#DIV/0!</v>
      </c>
      <c r="P34" s="17" t="e">
        <f t="shared" si="1"/>
        <v>#DIV/0!</v>
      </c>
      <c r="Q34" s="29" t="str">
        <f t="shared" si="2"/>
        <v>победитель</v>
      </c>
      <c r="R34" s="13"/>
      <c r="S34" s="18"/>
    </row>
    <row r="35" spans="1:19">
      <c r="A35" s="6">
        <v>25</v>
      </c>
      <c r="B35" s="19" t="s">
        <v>15</v>
      </c>
      <c r="C35" s="16"/>
      <c r="D35" s="16"/>
      <c r="E35" s="16"/>
      <c r="F35" s="20"/>
      <c r="G35" s="24"/>
      <c r="H35" s="28"/>
      <c r="I35" s="28"/>
      <c r="J35" s="13"/>
      <c r="K35" s="13"/>
      <c r="L35" s="20"/>
      <c r="M35" s="22"/>
      <c r="N35" s="23"/>
      <c r="O35" s="17" t="e">
        <f t="shared" si="0"/>
        <v>#DIV/0!</v>
      </c>
      <c r="P35" s="17" t="e">
        <f t="shared" si="1"/>
        <v>#DIV/0!</v>
      </c>
      <c r="Q35" s="29" t="str">
        <f t="shared" si="2"/>
        <v>победитель</v>
      </c>
      <c r="R35" s="13"/>
      <c r="S35" s="18"/>
    </row>
    <row r="36" spans="1:19">
      <c r="A36" s="6">
        <v>26</v>
      </c>
      <c r="B36" s="19" t="s">
        <v>15</v>
      </c>
      <c r="C36" s="16"/>
      <c r="D36" s="16"/>
      <c r="E36" s="16"/>
      <c r="F36" s="20"/>
      <c r="G36" s="24"/>
      <c r="H36" s="28"/>
      <c r="I36" s="28"/>
      <c r="J36" s="13"/>
      <c r="K36" s="13"/>
      <c r="L36" s="20"/>
      <c r="M36" s="22"/>
      <c r="N36" s="23"/>
      <c r="O36" s="17" t="e">
        <f t="shared" si="0"/>
        <v>#DIV/0!</v>
      </c>
      <c r="P36" s="17" t="e">
        <f t="shared" si="1"/>
        <v>#DIV/0!</v>
      </c>
      <c r="Q36" s="29" t="str">
        <f t="shared" si="2"/>
        <v>победитель</v>
      </c>
      <c r="R36" s="13"/>
      <c r="S36" s="18"/>
    </row>
    <row r="37" spans="1:19">
      <c r="A37" s="6">
        <v>27</v>
      </c>
      <c r="B37" s="19" t="s">
        <v>15</v>
      </c>
      <c r="C37" s="15"/>
      <c r="D37" s="15"/>
      <c r="E37" s="15"/>
      <c r="F37" s="20"/>
      <c r="G37" s="21"/>
      <c r="H37" s="28"/>
      <c r="I37" s="28"/>
      <c r="J37" s="12"/>
      <c r="K37" s="12"/>
      <c r="L37" s="20"/>
      <c r="M37" s="22"/>
      <c r="N37" s="23"/>
      <c r="O37" s="17" t="e">
        <f t="shared" si="0"/>
        <v>#DIV/0!</v>
      </c>
      <c r="P37" s="17" t="e">
        <f t="shared" si="1"/>
        <v>#DIV/0!</v>
      </c>
      <c r="Q37" s="29" t="str">
        <f t="shared" si="2"/>
        <v>победитель</v>
      </c>
      <c r="R37" s="13"/>
      <c r="S37" s="18"/>
    </row>
    <row r="38" spans="1:19">
      <c r="A38" s="6">
        <v>28</v>
      </c>
      <c r="B38" s="19" t="s">
        <v>15</v>
      </c>
      <c r="C38" s="16"/>
      <c r="D38" s="16"/>
      <c r="E38" s="16"/>
      <c r="F38" s="20"/>
      <c r="G38" s="24"/>
      <c r="H38" s="28"/>
      <c r="I38" s="28"/>
      <c r="J38" s="13"/>
      <c r="K38" s="13"/>
      <c r="L38" s="20"/>
      <c r="M38" s="22"/>
      <c r="N38" s="23"/>
      <c r="O38" s="17" t="e">
        <f t="shared" si="0"/>
        <v>#DIV/0!</v>
      </c>
      <c r="P38" s="17" t="e">
        <f t="shared" si="1"/>
        <v>#DIV/0!</v>
      </c>
      <c r="Q38" s="29" t="str">
        <f t="shared" si="2"/>
        <v>победитель</v>
      </c>
      <c r="R38" s="13"/>
      <c r="S38" s="18"/>
    </row>
    <row r="39" spans="1:19">
      <c r="A39" s="6">
        <v>29</v>
      </c>
      <c r="B39" s="19" t="s">
        <v>15</v>
      </c>
      <c r="C39" s="16"/>
      <c r="D39" s="16"/>
      <c r="E39" s="16"/>
      <c r="F39" s="20"/>
      <c r="G39" s="24"/>
      <c r="H39" s="28"/>
      <c r="I39" s="28"/>
      <c r="J39" s="13"/>
      <c r="K39" s="13"/>
      <c r="L39" s="20"/>
      <c r="M39" s="22"/>
      <c r="N39" s="23"/>
      <c r="O39" s="17" t="e">
        <f t="shared" si="0"/>
        <v>#DIV/0!</v>
      </c>
      <c r="P39" s="17" t="e">
        <f t="shared" si="1"/>
        <v>#DIV/0!</v>
      </c>
      <c r="Q39" s="29" t="str">
        <f t="shared" si="2"/>
        <v>победитель</v>
      </c>
      <c r="R39" s="13"/>
      <c r="S39" s="18"/>
    </row>
    <row r="40" spans="1:19">
      <c r="A40" s="6">
        <v>30</v>
      </c>
      <c r="B40" s="19" t="s">
        <v>15</v>
      </c>
      <c r="C40" s="16"/>
      <c r="D40" s="16"/>
      <c r="E40" s="16"/>
      <c r="F40" s="20"/>
      <c r="G40" s="24"/>
      <c r="H40" s="28"/>
      <c r="I40" s="28"/>
      <c r="J40" s="13"/>
      <c r="K40" s="13"/>
      <c r="L40" s="20"/>
      <c r="M40" s="22"/>
      <c r="N40" s="23"/>
      <c r="O40" s="17" t="e">
        <f t="shared" si="0"/>
        <v>#DIV/0!</v>
      </c>
      <c r="P40" s="17" t="e">
        <f t="shared" si="1"/>
        <v>#DIV/0!</v>
      </c>
      <c r="Q40" s="29" t="str">
        <f t="shared" si="2"/>
        <v>победитель</v>
      </c>
      <c r="R40" s="13"/>
      <c r="S40" s="18"/>
    </row>
    <row r="41" spans="1:19">
      <c r="A41" s="6">
        <v>31</v>
      </c>
      <c r="B41" s="19" t="s">
        <v>15</v>
      </c>
      <c r="C41" s="16"/>
      <c r="D41" s="16"/>
      <c r="E41" s="16"/>
      <c r="F41" s="20"/>
      <c r="G41" s="24"/>
      <c r="H41" s="28"/>
      <c r="I41" s="28"/>
      <c r="J41" s="13"/>
      <c r="K41" s="13"/>
      <c r="L41" s="20"/>
      <c r="M41" s="22"/>
      <c r="N41" s="23"/>
      <c r="O41" s="17" t="e">
        <f t="shared" si="0"/>
        <v>#DIV/0!</v>
      </c>
      <c r="P41" s="17" t="e">
        <f t="shared" si="1"/>
        <v>#DIV/0!</v>
      </c>
      <c r="Q41" s="29" t="str">
        <f t="shared" si="2"/>
        <v>победитель</v>
      </c>
      <c r="R41" s="13"/>
      <c r="S41" s="18"/>
    </row>
    <row r="42" spans="1:19">
      <c r="A42" s="6">
        <v>32</v>
      </c>
      <c r="B42" s="19" t="s">
        <v>15</v>
      </c>
      <c r="C42" s="16"/>
      <c r="D42" s="16"/>
      <c r="E42" s="16"/>
      <c r="F42" s="20"/>
      <c r="G42" s="24"/>
      <c r="H42" s="28"/>
      <c r="I42" s="28"/>
      <c r="J42" s="13"/>
      <c r="K42" s="13"/>
      <c r="L42" s="20"/>
      <c r="M42" s="22"/>
      <c r="N42" s="23"/>
      <c r="O42" s="17" t="e">
        <f t="shared" si="0"/>
        <v>#DIV/0!</v>
      </c>
      <c r="P42" s="17" t="e">
        <f t="shared" si="1"/>
        <v>#DIV/0!</v>
      </c>
      <c r="Q42" s="29" t="str">
        <f t="shared" si="2"/>
        <v>победитель</v>
      </c>
      <c r="R42" s="13"/>
      <c r="S42" s="18"/>
    </row>
    <row r="43" spans="1:19">
      <c r="A43" s="6">
        <v>33</v>
      </c>
      <c r="B43" s="19" t="s">
        <v>15</v>
      </c>
      <c r="C43" s="16"/>
      <c r="D43" s="16"/>
      <c r="E43" s="16"/>
      <c r="F43" s="20"/>
      <c r="G43" s="24"/>
      <c r="H43" s="18"/>
      <c r="I43" s="18"/>
      <c r="J43" s="13"/>
      <c r="K43" s="13"/>
      <c r="L43" s="20"/>
      <c r="M43" s="22"/>
      <c r="N43" s="23"/>
      <c r="O43" s="17" t="e">
        <f t="shared" si="0"/>
        <v>#DIV/0!</v>
      </c>
      <c r="P43" s="17" t="e">
        <f t="shared" si="1"/>
        <v>#DIV/0!</v>
      </c>
      <c r="Q43" s="29" t="str">
        <f t="shared" si="2"/>
        <v>победитель</v>
      </c>
      <c r="R43" s="13"/>
      <c r="S43" s="18"/>
    </row>
    <row r="44" spans="1:19">
      <c r="A44" s="6">
        <v>34</v>
      </c>
      <c r="B44" s="19" t="s">
        <v>15</v>
      </c>
      <c r="C44" s="16"/>
      <c r="D44" s="16"/>
      <c r="E44" s="16"/>
      <c r="F44" s="20"/>
      <c r="G44" s="24"/>
      <c r="H44" s="28"/>
      <c r="I44" s="28"/>
      <c r="J44" s="13"/>
      <c r="K44" s="13"/>
      <c r="L44" s="20"/>
      <c r="M44" s="22"/>
      <c r="N44" s="23"/>
      <c r="O44" s="17" t="e">
        <f t="shared" si="0"/>
        <v>#DIV/0!</v>
      </c>
      <c r="P44" s="17" t="e">
        <f t="shared" si="1"/>
        <v>#DIV/0!</v>
      </c>
      <c r="Q44" s="29" t="str">
        <f t="shared" si="2"/>
        <v>победитель</v>
      </c>
      <c r="R44" s="13"/>
      <c r="S44" s="18"/>
    </row>
    <row r="45" spans="1:19">
      <c r="A45" s="6">
        <v>35</v>
      </c>
      <c r="B45" s="19" t="s">
        <v>15</v>
      </c>
      <c r="C45" s="16"/>
      <c r="D45" s="16"/>
      <c r="E45" s="16"/>
      <c r="F45" s="20"/>
      <c r="G45" s="24"/>
      <c r="H45" s="18"/>
      <c r="I45" s="18"/>
      <c r="J45" s="13"/>
      <c r="K45" s="13"/>
      <c r="L45" s="20"/>
      <c r="M45" s="22"/>
      <c r="N45" s="23"/>
      <c r="O45" s="17" t="e">
        <f t="shared" si="0"/>
        <v>#DIV/0!</v>
      </c>
      <c r="P45" s="17" t="e">
        <f t="shared" si="1"/>
        <v>#DIV/0!</v>
      </c>
      <c r="Q45" s="29" t="str">
        <f t="shared" si="2"/>
        <v>победитель</v>
      </c>
      <c r="R45" s="13"/>
      <c r="S45" s="18"/>
    </row>
    <row r="46" spans="1:19">
      <c r="A46" s="6">
        <v>36</v>
      </c>
      <c r="B46" s="19" t="s">
        <v>15</v>
      </c>
      <c r="C46" s="16"/>
      <c r="D46" s="16"/>
      <c r="E46" s="16"/>
      <c r="F46" s="20"/>
      <c r="G46" s="24"/>
      <c r="H46" s="28"/>
      <c r="I46" s="28"/>
      <c r="J46" s="13"/>
      <c r="K46" s="13"/>
      <c r="L46" s="20"/>
      <c r="M46" s="22"/>
      <c r="N46" s="23"/>
      <c r="O46" s="17" t="e">
        <f t="shared" si="0"/>
        <v>#DIV/0!</v>
      </c>
      <c r="P46" s="17" t="e">
        <f t="shared" si="1"/>
        <v>#DIV/0!</v>
      </c>
      <c r="Q46" s="29" t="str">
        <f t="shared" si="2"/>
        <v>победитель</v>
      </c>
      <c r="R46" s="13"/>
      <c r="S46" s="18"/>
    </row>
    <row r="47" spans="1:19">
      <c r="A47" s="6">
        <v>37</v>
      </c>
      <c r="B47" s="19" t="s">
        <v>15</v>
      </c>
      <c r="C47" s="16"/>
      <c r="D47" s="16"/>
      <c r="E47" s="16"/>
      <c r="F47" s="20"/>
      <c r="G47" s="24"/>
      <c r="H47" s="18"/>
      <c r="I47" s="18"/>
      <c r="J47" s="13"/>
      <c r="K47" s="13"/>
      <c r="L47" s="20"/>
      <c r="M47" s="22"/>
      <c r="N47" s="23"/>
      <c r="O47" s="17" t="e">
        <f t="shared" si="0"/>
        <v>#DIV/0!</v>
      </c>
      <c r="P47" s="17" t="e">
        <f t="shared" si="1"/>
        <v>#DIV/0!</v>
      </c>
      <c r="Q47" s="29" t="str">
        <f t="shared" si="2"/>
        <v>победитель</v>
      </c>
      <c r="R47" s="13"/>
      <c r="S47" s="18"/>
    </row>
    <row r="48" spans="1:19">
      <c r="A48" s="6">
        <v>38</v>
      </c>
      <c r="B48" s="19" t="s">
        <v>15</v>
      </c>
      <c r="C48" s="16"/>
      <c r="D48" s="16"/>
      <c r="E48" s="16"/>
      <c r="F48" s="20"/>
      <c r="G48" s="24"/>
      <c r="H48" s="28"/>
      <c r="I48" s="28"/>
      <c r="J48" s="13"/>
      <c r="K48" s="13"/>
      <c r="L48" s="20"/>
      <c r="M48" s="22"/>
      <c r="N48" s="23"/>
      <c r="O48" s="17" t="e">
        <f t="shared" si="0"/>
        <v>#DIV/0!</v>
      </c>
      <c r="P48" s="17" t="e">
        <f t="shared" si="1"/>
        <v>#DIV/0!</v>
      </c>
      <c r="Q48" s="29" t="str">
        <f t="shared" si="2"/>
        <v>победитель</v>
      </c>
      <c r="R48" s="13"/>
      <c r="S48" s="18"/>
    </row>
    <row r="49" spans="1:19">
      <c r="A49" s="6">
        <v>39</v>
      </c>
      <c r="B49" s="19" t="s">
        <v>15</v>
      </c>
      <c r="C49" s="16"/>
      <c r="D49" s="16"/>
      <c r="E49" s="16"/>
      <c r="F49" s="20"/>
      <c r="G49" s="24"/>
      <c r="H49" s="18"/>
      <c r="I49" s="18"/>
      <c r="J49" s="13"/>
      <c r="K49" s="13"/>
      <c r="L49" s="20"/>
      <c r="M49" s="22"/>
      <c r="N49" s="23"/>
      <c r="O49" s="17" t="e">
        <f t="shared" si="0"/>
        <v>#DIV/0!</v>
      </c>
      <c r="P49" s="17" t="e">
        <f t="shared" si="1"/>
        <v>#DIV/0!</v>
      </c>
      <c r="Q49" s="29" t="str">
        <f t="shared" si="2"/>
        <v>победитель</v>
      </c>
      <c r="R49" s="13"/>
      <c r="S49" s="18"/>
    </row>
    <row r="50" spans="1:19">
      <c r="A50" s="6">
        <v>40</v>
      </c>
      <c r="B50" s="19" t="s">
        <v>15</v>
      </c>
      <c r="C50" s="16"/>
      <c r="D50" s="16"/>
      <c r="E50" s="16"/>
      <c r="F50" s="20"/>
      <c r="G50" s="24"/>
      <c r="H50" s="28"/>
      <c r="I50" s="28"/>
      <c r="J50" s="13"/>
      <c r="K50" s="13"/>
      <c r="L50" s="20"/>
      <c r="M50" s="22"/>
      <c r="N50" s="23"/>
      <c r="O50" s="17" t="e">
        <f t="shared" si="0"/>
        <v>#DIV/0!</v>
      </c>
      <c r="P50" s="17" t="e">
        <f t="shared" si="1"/>
        <v>#DIV/0!</v>
      </c>
      <c r="Q50" s="29" t="str">
        <f t="shared" si="2"/>
        <v>победитель</v>
      </c>
      <c r="R50" s="13"/>
      <c r="S50" s="18"/>
    </row>
    <row r="52" spans="1:19">
      <c r="B52" s="37" t="s">
        <v>40</v>
      </c>
    </row>
  </sheetData>
  <protectedRanges>
    <protectedRange sqref="O11:O50" name="Диапазон1_3_1"/>
    <protectedRange sqref="P11:P50" name="Диапазон1_1_1_1"/>
    <protectedRange sqref="Q11:Q50" name="Диапазон1_2_1_1"/>
  </protectedRanges>
  <autoFilter ref="C10:S10">
    <sortState ref="C10:X42">
      <sortCondition ref="C9"/>
    </sortState>
  </autoFilter>
  <mergeCells count="4">
    <mergeCell ref="A1:S1"/>
    <mergeCell ref="C8:D8"/>
    <mergeCell ref="C9:Q9"/>
    <mergeCell ref="R9:S9"/>
  </mergeCells>
  <conditionalFormatting sqref="C3">
    <cfRule type="expression" dxfId="18" priority="4" stopIfTrue="1">
      <formula>ISBLANK(C3)</formula>
    </cfRule>
  </conditionalFormatting>
  <conditionalFormatting sqref="C4">
    <cfRule type="expression" dxfId="17" priority="3" stopIfTrue="1">
      <formula>ISBLANK(C4)</formula>
    </cfRule>
  </conditionalFormatting>
  <conditionalFormatting sqref="C7">
    <cfRule type="expression" dxfId="16" priority="2" stopIfTrue="1">
      <formula>ISBLANK(C7)</formula>
    </cfRule>
  </conditionalFormatting>
  <conditionalFormatting sqref="E8">
    <cfRule type="expression" dxfId="15" priority="1" stopIfTrue="1">
      <formula>ISBLANK(E8)</formula>
    </cfRule>
  </conditionalFormatting>
  <dataValidations count="3">
    <dataValidation type="list" allowBlank="1" showInputMessage="1" showErrorMessage="1" sqref="I11:I50">
      <formula1>$F$3:$F$4</formula1>
    </dataValidation>
    <dataValidation type="list" allowBlank="1" showInputMessage="1" showErrorMessage="1" sqref="F11:F50">
      <formula1>$E$3:$E$4</formula1>
    </dataValidation>
    <dataValidation allowBlank="1" showInputMessage="1" showErrorMessage="1" sqref="C3:C7 A3:A7 F7 E8 G3:G7 B10:G10 G11 C11:E11 E5:E6 C9 A9"/>
  </dataValidations>
  <pageMargins left="0.25" right="0.25" top="0.33" bottom="0.34" header="0.3" footer="0.3"/>
  <pageSetup paperSize="9" scale="5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Normal="100" workbookViewId="0">
      <selection activeCell="G5" sqref="G5"/>
    </sheetView>
  </sheetViews>
  <sheetFormatPr defaultRowHeight="12.75"/>
  <cols>
    <col min="1" max="1" width="4.5703125" customWidth="1"/>
    <col min="2" max="2" width="16.85546875" customWidth="1"/>
    <col min="3" max="3" width="14.42578125" customWidth="1"/>
    <col min="4" max="4" width="10.42578125" customWidth="1"/>
    <col min="5" max="5" width="14.42578125" customWidth="1"/>
    <col min="6" max="6" width="10.7109375" customWidth="1"/>
    <col min="7" max="7" width="12.5703125" customWidth="1"/>
    <col min="8" max="8" width="12.42578125" customWidth="1"/>
    <col min="9" max="9" width="14.140625" bestFit="1" customWidth="1"/>
    <col min="10" max="10" width="18.5703125" customWidth="1"/>
    <col min="11" max="11" width="21" customWidth="1"/>
    <col min="12" max="13" width="13.85546875" customWidth="1"/>
    <col min="14" max="14" width="10.7109375" customWidth="1"/>
    <col min="15" max="16" width="8.42578125" customWidth="1"/>
    <col min="17" max="17" width="13" customWidth="1"/>
    <col min="18" max="18" width="34.85546875" customWidth="1"/>
    <col min="19" max="19" width="10.5703125" customWidth="1"/>
  </cols>
  <sheetData>
    <row r="1" spans="1:25" ht="15.75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5" ht="12.75" customHeight="1">
      <c r="A2" s="9"/>
      <c r="B2" s="33"/>
      <c r="C2" s="33"/>
      <c r="D2" s="33"/>
      <c r="E2" s="33"/>
      <c r="F2" s="33"/>
      <c r="G2" s="33"/>
      <c r="H2" s="33"/>
      <c r="I2" s="34"/>
      <c r="J2" s="33"/>
      <c r="K2" s="4"/>
      <c r="M2" s="33"/>
      <c r="N2" s="33"/>
      <c r="O2" s="33"/>
      <c r="P2" s="33"/>
      <c r="Q2" s="33"/>
      <c r="R2" s="33"/>
      <c r="S2" s="33"/>
    </row>
    <row r="3" spans="1:25">
      <c r="A3" s="31" t="s">
        <v>0</v>
      </c>
      <c r="B3" s="30"/>
      <c r="C3" s="31"/>
      <c r="D3" s="9"/>
      <c r="E3" s="35" t="s">
        <v>30</v>
      </c>
      <c r="F3" s="35" t="s">
        <v>32</v>
      </c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5">
      <c r="A4" s="31" t="s">
        <v>27</v>
      </c>
      <c r="B4" s="30"/>
      <c r="C4" s="31"/>
      <c r="D4" s="9"/>
      <c r="E4" s="35" t="s">
        <v>31</v>
      </c>
      <c r="F4" s="35" t="s">
        <v>26</v>
      </c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5">
      <c r="A5" s="31" t="s">
        <v>1</v>
      </c>
      <c r="B5" s="30"/>
      <c r="C5" s="31" t="s">
        <v>28</v>
      </c>
      <c r="D5" s="9"/>
      <c r="E5" s="10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5">
      <c r="A6" s="31" t="s">
        <v>7</v>
      </c>
      <c r="B6" s="30"/>
      <c r="C6" s="31">
        <v>6</v>
      </c>
      <c r="D6" s="9"/>
      <c r="E6" s="10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5">
      <c r="A7" s="31" t="s">
        <v>9</v>
      </c>
      <c r="B7" s="30"/>
      <c r="C7" s="32"/>
      <c r="D7" s="9"/>
      <c r="E7" s="9"/>
      <c r="F7" s="10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5">
      <c r="A8" s="9"/>
      <c r="B8" s="9"/>
      <c r="C8" s="40" t="s">
        <v>41</v>
      </c>
      <c r="D8" s="40"/>
      <c r="E8" s="31"/>
      <c r="F8" s="9"/>
      <c r="G8" s="9"/>
      <c r="H8" s="9"/>
      <c r="I8" s="9"/>
      <c r="J8" s="9"/>
      <c r="K8" s="5" t="s">
        <v>16</v>
      </c>
      <c r="L8" s="4">
        <f>MAX(N11:N50)</f>
        <v>0</v>
      </c>
      <c r="M8" s="4"/>
      <c r="N8" s="4"/>
      <c r="O8" s="4"/>
      <c r="P8" s="4"/>
      <c r="Q8" s="9"/>
      <c r="R8" s="9"/>
      <c r="S8" s="9"/>
    </row>
    <row r="9" spans="1:25" ht="12.75" customHeight="1">
      <c r="A9" s="7"/>
      <c r="B9" s="8"/>
      <c r="C9" s="41" t="s">
        <v>2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44" t="s">
        <v>3</v>
      </c>
      <c r="S9" s="44"/>
    </row>
    <row r="10" spans="1:25" ht="76.5">
      <c r="A10" s="2" t="s">
        <v>8</v>
      </c>
      <c r="B10" s="3" t="s">
        <v>10</v>
      </c>
      <c r="C10" s="3" t="s">
        <v>4</v>
      </c>
      <c r="D10" s="3" t="s">
        <v>5</v>
      </c>
      <c r="E10" s="3" t="s">
        <v>6</v>
      </c>
      <c r="F10" s="3" t="s">
        <v>29</v>
      </c>
      <c r="G10" s="3" t="s">
        <v>11</v>
      </c>
      <c r="H10" s="3" t="s">
        <v>21</v>
      </c>
      <c r="I10" s="3" t="s">
        <v>22</v>
      </c>
      <c r="J10" s="3" t="s">
        <v>23</v>
      </c>
      <c r="K10" s="3" t="s">
        <v>12</v>
      </c>
      <c r="L10" s="3" t="s">
        <v>24</v>
      </c>
      <c r="M10" s="14" t="s">
        <v>19</v>
      </c>
      <c r="N10" s="3" t="s">
        <v>25</v>
      </c>
      <c r="O10" s="3" t="s">
        <v>17</v>
      </c>
      <c r="P10" s="3" t="s">
        <v>18</v>
      </c>
      <c r="Q10" s="3" t="s">
        <v>20</v>
      </c>
      <c r="R10" s="3" t="s">
        <v>13</v>
      </c>
      <c r="S10" s="3" t="s">
        <v>14</v>
      </c>
      <c r="T10" s="1"/>
      <c r="U10" s="1"/>
      <c r="V10" s="1"/>
      <c r="W10" s="1"/>
      <c r="X10" s="1"/>
      <c r="Y10" s="1"/>
    </row>
    <row r="11" spans="1:25" s="11" customFormat="1" ht="12.95" customHeight="1">
      <c r="A11" s="6">
        <v>1</v>
      </c>
      <c r="B11" s="19" t="s">
        <v>15</v>
      </c>
      <c r="C11" s="16"/>
      <c r="D11" s="16"/>
      <c r="E11" s="16"/>
      <c r="F11" s="20"/>
      <c r="G11" s="24"/>
      <c r="H11" s="28"/>
      <c r="I11" s="28"/>
      <c r="J11" s="13"/>
      <c r="K11" s="13"/>
      <c r="L11" s="20"/>
      <c r="M11" s="22"/>
      <c r="N11" s="23"/>
      <c r="O11" s="17" t="e">
        <f t="shared" ref="O11:O50" si="0">N11/$E$8</f>
        <v>#DIV/0!</v>
      </c>
      <c r="P11" s="17" t="e">
        <f t="shared" ref="P11:P50" si="1">N11/$L$8</f>
        <v>#DIV/0!</v>
      </c>
      <c r="Q11" s="29" t="str">
        <f>IF($L$8=N11,"победитель",IF(O11&gt;=50%,"призер","участник"))</f>
        <v>победитель</v>
      </c>
      <c r="R11" s="13"/>
      <c r="S11" s="18"/>
    </row>
    <row r="12" spans="1:25" s="11" customFormat="1" ht="12.95" customHeight="1">
      <c r="A12" s="6">
        <v>2</v>
      </c>
      <c r="B12" s="19" t="s">
        <v>15</v>
      </c>
      <c r="C12" s="16"/>
      <c r="D12" s="16"/>
      <c r="E12" s="16"/>
      <c r="F12" s="20"/>
      <c r="G12" s="24"/>
      <c r="H12" s="28"/>
      <c r="I12" s="28"/>
      <c r="J12" s="13"/>
      <c r="K12" s="13"/>
      <c r="L12" s="20"/>
      <c r="M12" s="22"/>
      <c r="N12" s="23"/>
      <c r="O12" s="17" t="e">
        <f t="shared" si="0"/>
        <v>#DIV/0!</v>
      </c>
      <c r="P12" s="17" t="e">
        <f t="shared" si="1"/>
        <v>#DIV/0!</v>
      </c>
      <c r="Q12" s="29" t="str">
        <f t="shared" ref="Q12:Q50" si="2">IF($L$8=N12,"победитель",IF(O12&gt;=50%,"призер","участник"))</f>
        <v>победитель</v>
      </c>
      <c r="R12" s="13"/>
      <c r="S12" s="18"/>
    </row>
    <row r="13" spans="1:25">
      <c r="A13" s="6">
        <v>3</v>
      </c>
      <c r="B13" s="19" t="s">
        <v>15</v>
      </c>
      <c r="C13" s="16"/>
      <c r="D13" s="16"/>
      <c r="E13" s="16"/>
      <c r="F13" s="26"/>
      <c r="G13" s="25"/>
      <c r="H13" s="28"/>
      <c r="I13" s="28"/>
      <c r="J13" s="27"/>
      <c r="K13" s="27"/>
      <c r="L13" s="26"/>
      <c r="M13" s="22"/>
      <c r="N13" s="23"/>
      <c r="O13" s="17" t="e">
        <f t="shared" si="0"/>
        <v>#DIV/0!</v>
      </c>
      <c r="P13" s="17" t="e">
        <f t="shared" si="1"/>
        <v>#DIV/0!</v>
      </c>
      <c r="Q13" s="29" t="str">
        <f t="shared" si="2"/>
        <v>победитель</v>
      </c>
      <c r="R13" s="13"/>
      <c r="S13" s="18"/>
      <c r="T13" s="36"/>
      <c r="U13" s="9"/>
      <c r="V13" s="9"/>
    </row>
    <row r="14" spans="1:25">
      <c r="A14" s="6">
        <v>4</v>
      </c>
      <c r="B14" s="19" t="s">
        <v>15</v>
      </c>
      <c r="C14" s="16"/>
      <c r="D14" s="16"/>
      <c r="E14" s="16"/>
      <c r="F14" s="20"/>
      <c r="G14" s="24"/>
      <c r="H14" s="28"/>
      <c r="I14" s="28"/>
      <c r="J14" s="13"/>
      <c r="K14" s="13"/>
      <c r="L14" s="20"/>
      <c r="M14" s="22"/>
      <c r="N14" s="23"/>
      <c r="O14" s="17" t="e">
        <f t="shared" si="0"/>
        <v>#DIV/0!</v>
      </c>
      <c r="P14" s="17" t="e">
        <f t="shared" si="1"/>
        <v>#DIV/0!</v>
      </c>
      <c r="Q14" s="29" t="str">
        <f t="shared" si="2"/>
        <v>победитель</v>
      </c>
      <c r="R14" s="13"/>
      <c r="S14" s="18"/>
    </row>
    <row r="15" spans="1:25">
      <c r="A15" s="6">
        <v>5</v>
      </c>
      <c r="B15" s="19" t="s">
        <v>15</v>
      </c>
      <c r="C15" s="16"/>
      <c r="D15" s="16"/>
      <c r="E15" s="16"/>
      <c r="F15" s="20"/>
      <c r="G15" s="24"/>
      <c r="H15" s="28"/>
      <c r="I15" s="28"/>
      <c r="J15" s="13"/>
      <c r="K15" s="13"/>
      <c r="L15" s="20"/>
      <c r="M15" s="22"/>
      <c r="N15" s="23"/>
      <c r="O15" s="17" t="e">
        <f t="shared" si="0"/>
        <v>#DIV/0!</v>
      </c>
      <c r="P15" s="17" t="e">
        <f t="shared" si="1"/>
        <v>#DIV/0!</v>
      </c>
      <c r="Q15" s="29" t="str">
        <f t="shared" si="2"/>
        <v>победитель</v>
      </c>
      <c r="R15" s="13"/>
      <c r="S15" s="18"/>
    </row>
    <row r="16" spans="1:25">
      <c r="A16" s="6">
        <v>6</v>
      </c>
      <c r="B16" s="19" t="s">
        <v>15</v>
      </c>
      <c r="C16" s="16"/>
      <c r="D16" s="16"/>
      <c r="E16" s="16"/>
      <c r="F16" s="20"/>
      <c r="G16" s="24"/>
      <c r="H16" s="28"/>
      <c r="I16" s="28"/>
      <c r="J16" s="13"/>
      <c r="K16" s="13"/>
      <c r="L16" s="20"/>
      <c r="M16" s="22"/>
      <c r="N16" s="23"/>
      <c r="O16" s="17" t="e">
        <f t="shared" si="0"/>
        <v>#DIV/0!</v>
      </c>
      <c r="P16" s="17" t="e">
        <f t="shared" si="1"/>
        <v>#DIV/0!</v>
      </c>
      <c r="Q16" s="29" t="str">
        <f t="shared" si="2"/>
        <v>победитель</v>
      </c>
      <c r="R16" s="13"/>
      <c r="S16" s="18"/>
    </row>
    <row r="17" spans="1:19">
      <c r="A17" s="6">
        <v>7</v>
      </c>
      <c r="B17" s="19" t="s">
        <v>15</v>
      </c>
      <c r="C17" s="16"/>
      <c r="D17" s="16"/>
      <c r="E17" s="16"/>
      <c r="F17" s="20"/>
      <c r="G17" s="24"/>
      <c r="H17" s="28"/>
      <c r="I17" s="28"/>
      <c r="J17" s="13"/>
      <c r="K17" s="13"/>
      <c r="L17" s="20"/>
      <c r="M17" s="22"/>
      <c r="N17" s="23"/>
      <c r="O17" s="17" t="e">
        <f t="shared" si="0"/>
        <v>#DIV/0!</v>
      </c>
      <c r="P17" s="17" t="e">
        <f t="shared" si="1"/>
        <v>#DIV/0!</v>
      </c>
      <c r="Q17" s="29" t="str">
        <f t="shared" si="2"/>
        <v>победитель</v>
      </c>
      <c r="R17" s="13"/>
      <c r="S17" s="18"/>
    </row>
    <row r="18" spans="1:19">
      <c r="A18" s="6">
        <v>8</v>
      </c>
      <c r="B18" s="19" t="s">
        <v>15</v>
      </c>
      <c r="C18" s="16"/>
      <c r="D18" s="16"/>
      <c r="E18" s="16"/>
      <c r="F18" s="20"/>
      <c r="G18" s="24"/>
      <c r="H18" s="28"/>
      <c r="I18" s="28"/>
      <c r="J18" s="13"/>
      <c r="K18" s="13"/>
      <c r="L18" s="20"/>
      <c r="M18" s="22"/>
      <c r="N18" s="23"/>
      <c r="O18" s="17" t="e">
        <f t="shared" si="0"/>
        <v>#DIV/0!</v>
      </c>
      <c r="P18" s="17" t="e">
        <f t="shared" si="1"/>
        <v>#DIV/0!</v>
      </c>
      <c r="Q18" s="29" t="str">
        <f t="shared" si="2"/>
        <v>победитель</v>
      </c>
      <c r="R18" s="13"/>
      <c r="S18" s="18"/>
    </row>
    <row r="19" spans="1:19">
      <c r="A19" s="6">
        <v>9</v>
      </c>
      <c r="B19" s="19" t="s">
        <v>15</v>
      </c>
      <c r="C19" s="16"/>
      <c r="D19" s="16"/>
      <c r="E19" s="16"/>
      <c r="F19" s="20"/>
      <c r="G19" s="24"/>
      <c r="H19" s="28"/>
      <c r="I19" s="28"/>
      <c r="J19" s="13"/>
      <c r="K19" s="13"/>
      <c r="L19" s="20"/>
      <c r="M19" s="22"/>
      <c r="N19" s="23"/>
      <c r="O19" s="17" t="e">
        <f t="shared" si="0"/>
        <v>#DIV/0!</v>
      </c>
      <c r="P19" s="17" t="e">
        <f t="shared" si="1"/>
        <v>#DIV/0!</v>
      </c>
      <c r="Q19" s="29" t="str">
        <f t="shared" si="2"/>
        <v>победитель</v>
      </c>
      <c r="R19" s="13"/>
      <c r="S19" s="18"/>
    </row>
    <row r="20" spans="1:19">
      <c r="A20" s="6">
        <v>10</v>
      </c>
      <c r="B20" s="19" t="s">
        <v>15</v>
      </c>
      <c r="C20" s="16"/>
      <c r="D20" s="16"/>
      <c r="E20" s="16"/>
      <c r="F20" s="20"/>
      <c r="G20" s="24"/>
      <c r="H20" s="28"/>
      <c r="I20" s="28"/>
      <c r="J20" s="13"/>
      <c r="K20" s="13"/>
      <c r="L20" s="20"/>
      <c r="M20" s="22"/>
      <c r="N20" s="23"/>
      <c r="O20" s="17" t="e">
        <f t="shared" si="0"/>
        <v>#DIV/0!</v>
      </c>
      <c r="P20" s="17" t="e">
        <f t="shared" si="1"/>
        <v>#DIV/0!</v>
      </c>
      <c r="Q20" s="29" t="str">
        <f t="shared" si="2"/>
        <v>победитель</v>
      </c>
      <c r="R20" s="13"/>
      <c r="S20" s="18"/>
    </row>
    <row r="21" spans="1:19">
      <c r="A21" s="6">
        <v>11</v>
      </c>
      <c r="B21" s="19" t="s">
        <v>15</v>
      </c>
      <c r="C21" s="16"/>
      <c r="D21" s="16"/>
      <c r="E21" s="16"/>
      <c r="F21" s="20"/>
      <c r="G21" s="24"/>
      <c r="H21" s="28"/>
      <c r="I21" s="28"/>
      <c r="J21" s="13"/>
      <c r="K21" s="13"/>
      <c r="L21" s="20"/>
      <c r="M21" s="22"/>
      <c r="N21" s="23"/>
      <c r="O21" s="17" t="e">
        <f t="shared" si="0"/>
        <v>#DIV/0!</v>
      </c>
      <c r="P21" s="17" t="e">
        <f t="shared" si="1"/>
        <v>#DIV/0!</v>
      </c>
      <c r="Q21" s="29" t="str">
        <f t="shared" si="2"/>
        <v>победитель</v>
      </c>
      <c r="R21" s="13"/>
      <c r="S21" s="18"/>
    </row>
    <row r="22" spans="1:19">
      <c r="A22" s="6">
        <v>12</v>
      </c>
      <c r="B22" s="19" t="s">
        <v>15</v>
      </c>
      <c r="C22" s="16"/>
      <c r="D22" s="16"/>
      <c r="E22" s="16"/>
      <c r="F22" s="20"/>
      <c r="G22" s="24"/>
      <c r="H22" s="28"/>
      <c r="I22" s="28"/>
      <c r="J22" s="13"/>
      <c r="K22" s="13"/>
      <c r="L22" s="20"/>
      <c r="M22" s="22"/>
      <c r="N22" s="23"/>
      <c r="O22" s="17" t="e">
        <f t="shared" si="0"/>
        <v>#DIV/0!</v>
      </c>
      <c r="P22" s="17" t="e">
        <f t="shared" si="1"/>
        <v>#DIV/0!</v>
      </c>
      <c r="Q22" s="29" t="str">
        <f t="shared" si="2"/>
        <v>победитель</v>
      </c>
      <c r="R22" s="13"/>
      <c r="S22" s="18"/>
    </row>
    <row r="23" spans="1:19">
      <c r="A23" s="6">
        <v>13</v>
      </c>
      <c r="B23" s="19" t="s">
        <v>15</v>
      </c>
      <c r="C23" s="16"/>
      <c r="D23" s="16"/>
      <c r="E23" s="16"/>
      <c r="F23" s="20"/>
      <c r="G23" s="24"/>
      <c r="H23" s="28"/>
      <c r="I23" s="28"/>
      <c r="J23" s="13"/>
      <c r="K23" s="13"/>
      <c r="L23" s="20"/>
      <c r="M23" s="22"/>
      <c r="N23" s="23"/>
      <c r="O23" s="17" t="e">
        <f t="shared" si="0"/>
        <v>#DIV/0!</v>
      </c>
      <c r="P23" s="17" t="e">
        <f t="shared" si="1"/>
        <v>#DIV/0!</v>
      </c>
      <c r="Q23" s="29" t="str">
        <f t="shared" si="2"/>
        <v>победитель</v>
      </c>
      <c r="R23" s="13"/>
      <c r="S23" s="18"/>
    </row>
    <row r="24" spans="1:19">
      <c r="A24" s="6">
        <v>14</v>
      </c>
      <c r="B24" s="19" t="s">
        <v>15</v>
      </c>
      <c r="C24" s="16"/>
      <c r="D24" s="16"/>
      <c r="E24" s="16"/>
      <c r="F24" s="20"/>
      <c r="G24" s="24"/>
      <c r="H24" s="28"/>
      <c r="I24" s="28"/>
      <c r="J24" s="13"/>
      <c r="K24" s="13"/>
      <c r="L24" s="20"/>
      <c r="M24" s="22"/>
      <c r="N24" s="23"/>
      <c r="O24" s="17" t="e">
        <f t="shared" si="0"/>
        <v>#DIV/0!</v>
      </c>
      <c r="P24" s="17" t="e">
        <f t="shared" si="1"/>
        <v>#DIV/0!</v>
      </c>
      <c r="Q24" s="29" t="str">
        <f t="shared" si="2"/>
        <v>победитель</v>
      </c>
      <c r="R24" s="13"/>
      <c r="S24" s="18"/>
    </row>
    <row r="25" spans="1:19">
      <c r="A25" s="6">
        <v>15</v>
      </c>
      <c r="B25" s="19" t="s">
        <v>15</v>
      </c>
      <c r="C25" s="16"/>
      <c r="D25" s="16"/>
      <c r="E25" s="16"/>
      <c r="F25" s="20"/>
      <c r="G25" s="24"/>
      <c r="H25" s="28"/>
      <c r="I25" s="28"/>
      <c r="J25" s="13"/>
      <c r="K25" s="13"/>
      <c r="L25" s="20"/>
      <c r="M25" s="22"/>
      <c r="N25" s="23"/>
      <c r="O25" s="17" t="e">
        <f t="shared" si="0"/>
        <v>#DIV/0!</v>
      </c>
      <c r="P25" s="17" t="e">
        <f t="shared" si="1"/>
        <v>#DIV/0!</v>
      </c>
      <c r="Q25" s="29" t="str">
        <f t="shared" si="2"/>
        <v>победитель</v>
      </c>
      <c r="R25" s="13"/>
      <c r="S25" s="18"/>
    </row>
    <row r="26" spans="1:19">
      <c r="A26" s="6">
        <v>16</v>
      </c>
      <c r="B26" s="19" t="s">
        <v>15</v>
      </c>
      <c r="C26" s="16"/>
      <c r="D26" s="16"/>
      <c r="E26" s="16"/>
      <c r="F26" s="20"/>
      <c r="G26" s="24"/>
      <c r="H26" s="28"/>
      <c r="I26" s="28"/>
      <c r="J26" s="13"/>
      <c r="K26" s="13"/>
      <c r="L26" s="20"/>
      <c r="M26" s="22"/>
      <c r="N26" s="23"/>
      <c r="O26" s="17" t="e">
        <f t="shared" si="0"/>
        <v>#DIV/0!</v>
      </c>
      <c r="P26" s="17" t="e">
        <f t="shared" si="1"/>
        <v>#DIV/0!</v>
      </c>
      <c r="Q26" s="29" t="str">
        <f t="shared" si="2"/>
        <v>победитель</v>
      </c>
      <c r="R26" s="13"/>
      <c r="S26" s="18"/>
    </row>
    <row r="27" spans="1:19">
      <c r="A27" s="6">
        <v>17</v>
      </c>
      <c r="B27" s="19" t="s">
        <v>15</v>
      </c>
      <c r="C27" s="16"/>
      <c r="D27" s="16"/>
      <c r="E27" s="16"/>
      <c r="F27" s="20"/>
      <c r="G27" s="24"/>
      <c r="H27" s="28"/>
      <c r="I27" s="28"/>
      <c r="J27" s="13"/>
      <c r="K27" s="13"/>
      <c r="L27" s="20"/>
      <c r="M27" s="22"/>
      <c r="N27" s="23"/>
      <c r="O27" s="17" t="e">
        <f t="shared" si="0"/>
        <v>#DIV/0!</v>
      </c>
      <c r="P27" s="17" t="e">
        <f t="shared" si="1"/>
        <v>#DIV/0!</v>
      </c>
      <c r="Q27" s="29" t="str">
        <f t="shared" si="2"/>
        <v>победитель</v>
      </c>
      <c r="R27" s="13"/>
      <c r="S27" s="18"/>
    </row>
    <row r="28" spans="1:19">
      <c r="A28" s="6">
        <v>18</v>
      </c>
      <c r="B28" s="19" t="s">
        <v>15</v>
      </c>
      <c r="C28" s="16"/>
      <c r="D28" s="16"/>
      <c r="E28" s="16"/>
      <c r="F28" s="20"/>
      <c r="G28" s="24"/>
      <c r="H28" s="28"/>
      <c r="I28" s="28"/>
      <c r="J28" s="13"/>
      <c r="K28" s="13"/>
      <c r="L28" s="20"/>
      <c r="M28" s="22"/>
      <c r="N28" s="23"/>
      <c r="O28" s="17" t="e">
        <f t="shared" si="0"/>
        <v>#DIV/0!</v>
      </c>
      <c r="P28" s="17" t="e">
        <f t="shared" si="1"/>
        <v>#DIV/0!</v>
      </c>
      <c r="Q28" s="29" t="str">
        <f>IF($L$8=N28,"победитель",IF(O28&gt;=50%,"призер","участник"))</f>
        <v>победитель</v>
      </c>
      <c r="R28" s="13"/>
      <c r="S28" s="18"/>
    </row>
    <row r="29" spans="1:19">
      <c r="A29" s="6">
        <v>19</v>
      </c>
      <c r="B29" s="19" t="s">
        <v>15</v>
      </c>
      <c r="C29" s="16"/>
      <c r="D29" s="16"/>
      <c r="E29" s="16"/>
      <c r="F29" s="20"/>
      <c r="G29" s="24"/>
      <c r="H29" s="28"/>
      <c r="I29" s="28"/>
      <c r="J29" s="13"/>
      <c r="K29" s="13"/>
      <c r="L29" s="20"/>
      <c r="M29" s="22"/>
      <c r="N29" s="23"/>
      <c r="O29" s="17" t="e">
        <f t="shared" si="0"/>
        <v>#DIV/0!</v>
      </c>
      <c r="P29" s="17" t="e">
        <f t="shared" si="1"/>
        <v>#DIV/0!</v>
      </c>
      <c r="Q29" s="29" t="str">
        <f t="shared" si="2"/>
        <v>победитель</v>
      </c>
      <c r="R29" s="13"/>
      <c r="S29" s="18"/>
    </row>
    <row r="30" spans="1:19">
      <c r="A30" s="6">
        <v>20</v>
      </c>
      <c r="B30" s="19" t="s">
        <v>15</v>
      </c>
      <c r="C30" s="16"/>
      <c r="D30" s="16"/>
      <c r="E30" s="16"/>
      <c r="F30" s="20"/>
      <c r="G30" s="24"/>
      <c r="H30" s="28"/>
      <c r="I30" s="28"/>
      <c r="J30" s="13"/>
      <c r="K30" s="13"/>
      <c r="L30" s="20"/>
      <c r="M30" s="22"/>
      <c r="N30" s="23"/>
      <c r="O30" s="17" t="e">
        <f t="shared" si="0"/>
        <v>#DIV/0!</v>
      </c>
      <c r="P30" s="17" t="e">
        <f t="shared" si="1"/>
        <v>#DIV/0!</v>
      </c>
      <c r="Q30" s="29" t="str">
        <f t="shared" si="2"/>
        <v>победитель</v>
      </c>
      <c r="R30" s="13"/>
      <c r="S30" s="18"/>
    </row>
    <row r="31" spans="1:19">
      <c r="A31" s="6">
        <v>21</v>
      </c>
      <c r="B31" s="19" t="s">
        <v>15</v>
      </c>
      <c r="C31" s="16"/>
      <c r="D31" s="16"/>
      <c r="E31" s="16"/>
      <c r="F31" s="20"/>
      <c r="G31" s="24"/>
      <c r="H31" s="28"/>
      <c r="I31" s="28"/>
      <c r="J31" s="13"/>
      <c r="K31" s="13"/>
      <c r="L31" s="20"/>
      <c r="M31" s="22"/>
      <c r="N31" s="23"/>
      <c r="O31" s="17" t="e">
        <f t="shared" si="0"/>
        <v>#DIV/0!</v>
      </c>
      <c r="P31" s="17" t="e">
        <f t="shared" si="1"/>
        <v>#DIV/0!</v>
      </c>
      <c r="Q31" s="29" t="str">
        <f t="shared" si="2"/>
        <v>победитель</v>
      </c>
      <c r="R31" s="13"/>
      <c r="S31" s="18"/>
    </row>
    <row r="32" spans="1:19">
      <c r="A32" s="6">
        <v>22</v>
      </c>
      <c r="B32" s="19" t="s">
        <v>15</v>
      </c>
      <c r="C32" s="16"/>
      <c r="D32" s="16"/>
      <c r="E32" s="16"/>
      <c r="F32" s="20"/>
      <c r="G32" s="24"/>
      <c r="H32" s="28"/>
      <c r="I32" s="28"/>
      <c r="J32" s="13"/>
      <c r="K32" s="13"/>
      <c r="L32" s="20"/>
      <c r="M32" s="22"/>
      <c r="N32" s="23"/>
      <c r="O32" s="17" t="e">
        <f t="shared" si="0"/>
        <v>#DIV/0!</v>
      </c>
      <c r="P32" s="17" t="e">
        <f t="shared" si="1"/>
        <v>#DIV/0!</v>
      </c>
      <c r="Q32" s="29" t="str">
        <f t="shared" si="2"/>
        <v>победитель</v>
      </c>
      <c r="R32" s="13"/>
      <c r="S32" s="18"/>
    </row>
    <row r="33" spans="1:19">
      <c r="A33" s="6">
        <v>23</v>
      </c>
      <c r="B33" s="19" t="s">
        <v>15</v>
      </c>
      <c r="C33" s="16"/>
      <c r="D33" s="16"/>
      <c r="E33" s="16"/>
      <c r="F33" s="20"/>
      <c r="G33" s="24"/>
      <c r="H33" s="28"/>
      <c r="I33" s="28"/>
      <c r="J33" s="13"/>
      <c r="K33" s="13"/>
      <c r="L33" s="20"/>
      <c r="M33" s="22"/>
      <c r="N33" s="23"/>
      <c r="O33" s="17" t="e">
        <f t="shared" si="0"/>
        <v>#DIV/0!</v>
      </c>
      <c r="P33" s="17" t="e">
        <f t="shared" si="1"/>
        <v>#DIV/0!</v>
      </c>
      <c r="Q33" s="29" t="str">
        <f t="shared" si="2"/>
        <v>победитель</v>
      </c>
      <c r="R33" s="13"/>
      <c r="S33" s="18"/>
    </row>
    <row r="34" spans="1:19">
      <c r="A34" s="6">
        <v>24</v>
      </c>
      <c r="B34" s="19" t="s">
        <v>15</v>
      </c>
      <c r="C34" s="16"/>
      <c r="D34" s="16"/>
      <c r="E34" s="16"/>
      <c r="F34" s="20"/>
      <c r="G34" s="24"/>
      <c r="H34" s="28"/>
      <c r="I34" s="28"/>
      <c r="J34" s="13"/>
      <c r="K34" s="13"/>
      <c r="L34" s="20"/>
      <c r="M34" s="22"/>
      <c r="N34" s="23"/>
      <c r="O34" s="17" t="e">
        <f t="shared" si="0"/>
        <v>#DIV/0!</v>
      </c>
      <c r="P34" s="17" t="e">
        <f t="shared" si="1"/>
        <v>#DIV/0!</v>
      </c>
      <c r="Q34" s="29" t="str">
        <f t="shared" si="2"/>
        <v>победитель</v>
      </c>
      <c r="R34" s="13"/>
      <c r="S34" s="18"/>
    </row>
    <row r="35" spans="1:19">
      <c r="A35" s="6">
        <v>25</v>
      </c>
      <c r="B35" s="19" t="s">
        <v>15</v>
      </c>
      <c r="C35" s="16"/>
      <c r="D35" s="16"/>
      <c r="E35" s="16"/>
      <c r="F35" s="20"/>
      <c r="G35" s="24"/>
      <c r="H35" s="28"/>
      <c r="I35" s="28"/>
      <c r="J35" s="13"/>
      <c r="K35" s="13"/>
      <c r="L35" s="20"/>
      <c r="M35" s="22"/>
      <c r="N35" s="23"/>
      <c r="O35" s="17" t="e">
        <f t="shared" si="0"/>
        <v>#DIV/0!</v>
      </c>
      <c r="P35" s="17" t="e">
        <f t="shared" si="1"/>
        <v>#DIV/0!</v>
      </c>
      <c r="Q35" s="29" t="str">
        <f t="shared" si="2"/>
        <v>победитель</v>
      </c>
      <c r="R35" s="13"/>
      <c r="S35" s="18"/>
    </row>
    <row r="36" spans="1:19">
      <c r="A36" s="6">
        <v>26</v>
      </c>
      <c r="B36" s="19" t="s">
        <v>15</v>
      </c>
      <c r="C36" s="16"/>
      <c r="D36" s="16"/>
      <c r="E36" s="16"/>
      <c r="F36" s="20"/>
      <c r="G36" s="24"/>
      <c r="H36" s="28"/>
      <c r="I36" s="28"/>
      <c r="J36" s="13"/>
      <c r="K36" s="13"/>
      <c r="L36" s="20"/>
      <c r="M36" s="22"/>
      <c r="N36" s="23"/>
      <c r="O36" s="17" t="e">
        <f t="shared" si="0"/>
        <v>#DIV/0!</v>
      </c>
      <c r="P36" s="17" t="e">
        <f t="shared" si="1"/>
        <v>#DIV/0!</v>
      </c>
      <c r="Q36" s="29" t="str">
        <f t="shared" si="2"/>
        <v>победитель</v>
      </c>
      <c r="R36" s="13"/>
      <c r="S36" s="18"/>
    </row>
    <row r="37" spans="1:19">
      <c r="A37" s="6">
        <v>27</v>
      </c>
      <c r="B37" s="19" t="s">
        <v>15</v>
      </c>
      <c r="C37" s="15"/>
      <c r="D37" s="15"/>
      <c r="E37" s="15"/>
      <c r="F37" s="20"/>
      <c r="G37" s="21"/>
      <c r="H37" s="28"/>
      <c r="I37" s="28"/>
      <c r="J37" s="12"/>
      <c r="K37" s="12"/>
      <c r="L37" s="20"/>
      <c r="M37" s="22"/>
      <c r="N37" s="23"/>
      <c r="O37" s="17" t="e">
        <f t="shared" si="0"/>
        <v>#DIV/0!</v>
      </c>
      <c r="P37" s="17" t="e">
        <f t="shared" si="1"/>
        <v>#DIV/0!</v>
      </c>
      <c r="Q37" s="29" t="str">
        <f t="shared" si="2"/>
        <v>победитель</v>
      </c>
      <c r="R37" s="13"/>
      <c r="S37" s="18"/>
    </row>
    <row r="38" spans="1:19">
      <c r="A38" s="6">
        <v>28</v>
      </c>
      <c r="B38" s="19" t="s">
        <v>15</v>
      </c>
      <c r="C38" s="16"/>
      <c r="D38" s="16"/>
      <c r="E38" s="16"/>
      <c r="F38" s="20"/>
      <c r="G38" s="24"/>
      <c r="H38" s="28"/>
      <c r="I38" s="28"/>
      <c r="J38" s="13"/>
      <c r="K38" s="13"/>
      <c r="L38" s="20"/>
      <c r="M38" s="22"/>
      <c r="N38" s="23"/>
      <c r="O38" s="17" t="e">
        <f t="shared" si="0"/>
        <v>#DIV/0!</v>
      </c>
      <c r="P38" s="17" t="e">
        <f t="shared" si="1"/>
        <v>#DIV/0!</v>
      </c>
      <c r="Q38" s="29" t="str">
        <f t="shared" si="2"/>
        <v>победитель</v>
      </c>
      <c r="R38" s="13"/>
      <c r="S38" s="18"/>
    </row>
    <row r="39" spans="1:19">
      <c r="A39" s="6">
        <v>29</v>
      </c>
      <c r="B39" s="19" t="s">
        <v>15</v>
      </c>
      <c r="C39" s="16"/>
      <c r="D39" s="16"/>
      <c r="E39" s="16"/>
      <c r="F39" s="20"/>
      <c r="G39" s="24"/>
      <c r="H39" s="28"/>
      <c r="I39" s="28"/>
      <c r="J39" s="13"/>
      <c r="K39" s="13"/>
      <c r="L39" s="20"/>
      <c r="M39" s="22"/>
      <c r="N39" s="23"/>
      <c r="O39" s="17" t="e">
        <f t="shared" si="0"/>
        <v>#DIV/0!</v>
      </c>
      <c r="P39" s="17" t="e">
        <f t="shared" si="1"/>
        <v>#DIV/0!</v>
      </c>
      <c r="Q39" s="29" t="str">
        <f t="shared" si="2"/>
        <v>победитель</v>
      </c>
      <c r="R39" s="13"/>
      <c r="S39" s="18"/>
    </row>
    <row r="40" spans="1:19">
      <c r="A40" s="6">
        <v>30</v>
      </c>
      <c r="B40" s="19" t="s">
        <v>15</v>
      </c>
      <c r="C40" s="16"/>
      <c r="D40" s="16"/>
      <c r="E40" s="16"/>
      <c r="F40" s="20"/>
      <c r="G40" s="24"/>
      <c r="H40" s="28"/>
      <c r="I40" s="28"/>
      <c r="J40" s="13"/>
      <c r="K40" s="13"/>
      <c r="L40" s="20"/>
      <c r="M40" s="22"/>
      <c r="N40" s="23"/>
      <c r="O40" s="17" t="e">
        <f t="shared" si="0"/>
        <v>#DIV/0!</v>
      </c>
      <c r="P40" s="17" t="e">
        <f t="shared" si="1"/>
        <v>#DIV/0!</v>
      </c>
      <c r="Q40" s="29" t="str">
        <f t="shared" si="2"/>
        <v>победитель</v>
      </c>
      <c r="R40" s="13"/>
      <c r="S40" s="18"/>
    </row>
    <row r="41" spans="1:19">
      <c r="A41" s="6">
        <v>31</v>
      </c>
      <c r="B41" s="19" t="s">
        <v>15</v>
      </c>
      <c r="C41" s="16"/>
      <c r="D41" s="16"/>
      <c r="E41" s="16"/>
      <c r="F41" s="20"/>
      <c r="G41" s="24"/>
      <c r="H41" s="28"/>
      <c r="I41" s="28"/>
      <c r="J41" s="13"/>
      <c r="K41" s="13"/>
      <c r="L41" s="20"/>
      <c r="M41" s="22"/>
      <c r="N41" s="23"/>
      <c r="O41" s="17" t="e">
        <f t="shared" si="0"/>
        <v>#DIV/0!</v>
      </c>
      <c r="P41" s="17" t="e">
        <f t="shared" si="1"/>
        <v>#DIV/0!</v>
      </c>
      <c r="Q41" s="29" t="str">
        <f t="shared" si="2"/>
        <v>победитель</v>
      </c>
      <c r="R41" s="13"/>
      <c r="S41" s="18"/>
    </row>
    <row r="42" spans="1:19">
      <c r="A42" s="6">
        <v>32</v>
      </c>
      <c r="B42" s="19" t="s">
        <v>15</v>
      </c>
      <c r="C42" s="16"/>
      <c r="D42" s="16"/>
      <c r="E42" s="16"/>
      <c r="F42" s="20"/>
      <c r="G42" s="24"/>
      <c r="H42" s="28"/>
      <c r="I42" s="28"/>
      <c r="J42" s="13"/>
      <c r="K42" s="13"/>
      <c r="L42" s="20"/>
      <c r="M42" s="22"/>
      <c r="N42" s="23"/>
      <c r="O42" s="17" t="e">
        <f t="shared" si="0"/>
        <v>#DIV/0!</v>
      </c>
      <c r="P42" s="17" t="e">
        <f t="shared" si="1"/>
        <v>#DIV/0!</v>
      </c>
      <c r="Q42" s="29" t="str">
        <f t="shared" si="2"/>
        <v>победитель</v>
      </c>
      <c r="R42" s="13"/>
      <c r="S42" s="18"/>
    </row>
    <row r="43" spans="1:19">
      <c r="A43" s="6">
        <v>33</v>
      </c>
      <c r="B43" s="19" t="s">
        <v>15</v>
      </c>
      <c r="C43" s="16"/>
      <c r="D43" s="16"/>
      <c r="E43" s="16"/>
      <c r="F43" s="20"/>
      <c r="G43" s="24"/>
      <c r="H43" s="18"/>
      <c r="I43" s="18"/>
      <c r="J43" s="13"/>
      <c r="K43" s="13"/>
      <c r="L43" s="20"/>
      <c r="M43" s="22"/>
      <c r="N43" s="23"/>
      <c r="O43" s="17" t="e">
        <f t="shared" si="0"/>
        <v>#DIV/0!</v>
      </c>
      <c r="P43" s="17" t="e">
        <f t="shared" si="1"/>
        <v>#DIV/0!</v>
      </c>
      <c r="Q43" s="29" t="str">
        <f t="shared" si="2"/>
        <v>победитель</v>
      </c>
      <c r="R43" s="13"/>
      <c r="S43" s="18"/>
    </row>
    <row r="44" spans="1:19">
      <c r="A44" s="6">
        <v>34</v>
      </c>
      <c r="B44" s="19" t="s">
        <v>15</v>
      </c>
      <c r="C44" s="16"/>
      <c r="D44" s="16"/>
      <c r="E44" s="16"/>
      <c r="F44" s="20"/>
      <c r="G44" s="24"/>
      <c r="H44" s="28"/>
      <c r="I44" s="28"/>
      <c r="J44" s="13"/>
      <c r="K44" s="13"/>
      <c r="L44" s="20"/>
      <c r="M44" s="22"/>
      <c r="N44" s="23"/>
      <c r="O44" s="17" t="e">
        <f t="shared" si="0"/>
        <v>#DIV/0!</v>
      </c>
      <c r="P44" s="17" t="e">
        <f t="shared" si="1"/>
        <v>#DIV/0!</v>
      </c>
      <c r="Q44" s="29" t="str">
        <f t="shared" si="2"/>
        <v>победитель</v>
      </c>
      <c r="R44" s="13"/>
      <c r="S44" s="18"/>
    </row>
    <row r="45" spans="1:19">
      <c r="A45" s="6">
        <v>35</v>
      </c>
      <c r="B45" s="19" t="s">
        <v>15</v>
      </c>
      <c r="C45" s="16"/>
      <c r="D45" s="16"/>
      <c r="E45" s="16"/>
      <c r="F45" s="20"/>
      <c r="G45" s="24"/>
      <c r="H45" s="18"/>
      <c r="I45" s="18"/>
      <c r="J45" s="13"/>
      <c r="K45" s="13"/>
      <c r="L45" s="20"/>
      <c r="M45" s="22"/>
      <c r="N45" s="23"/>
      <c r="O45" s="17" t="e">
        <f t="shared" si="0"/>
        <v>#DIV/0!</v>
      </c>
      <c r="P45" s="17" t="e">
        <f t="shared" si="1"/>
        <v>#DIV/0!</v>
      </c>
      <c r="Q45" s="29" t="str">
        <f t="shared" si="2"/>
        <v>победитель</v>
      </c>
      <c r="R45" s="13"/>
      <c r="S45" s="18"/>
    </row>
    <row r="46" spans="1:19">
      <c r="A46" s="6">
        <v>36</v>
      </c>
      <c r="B46" s="19" t="s">
        <v>15</v>
      </c>
      <c r="C46" s="16"/>
      <c r="D46" s="16"/>
      <c r="E46" s="16"/>
      <c r="F46" s="20"/>
      <c r="G46" s="24"/>
      <c r="H46" s="28"/>
      <c r="I46" s="28"/>
      <c r="J46" s="13"/>
      <c r="K46" s="13"/>
      <c r="L46" s="20"/>
      <c r="M46" s="22"/>
      <c r="N46" s="23"/>
      <c r="O46" s="17" t="e">
        <f t="shared" si="0"/>
        <v>#DIV/0!</v>
      </c>
      <c r="P46" s="17" t="e">
        <f t="shared" si="1"/>
        <v>#DIV/0!</v>
      </c>
      <c r="Q46" s="29" t="str">
        <f t="shared" si="2"/>
        <v>победитель</v>
      </c>
      <c r="R46" s="13"/>
      <c r="S46" s="18"/>
    </row>
    <row r="47" spans="1:19">
      <c r="A47" s="6">
        <v>37</v>
      </c>
      <c r="B47" s="19" t="s">
        <v>15</v>
      </c>
      <c r="C47" s="16"/>
      <c r="D47" s="16"/>
      <c r="E47" s="16"/>
      <c r="F47" s="20"/>
      <c r="G47" s="24"/>
      <c r="H47" s="18"/>
      <c r="I47" s="18"/>
      <c r="J47" s="13"/>
      <c r="K47" s="13"/>
      <c r="L47" s="20"/>
      <c r="M47" s="22"/>
      <c r="N47" s="23"/>
      <c r="O47" s="17" t="e">
        <f t="shared" si="0"/>
        <v>#DIV/0!</v>
      </c>
      <c r="P47" s="17" t="e">
        <f t="shared" si="1"/>
        <v>#DIV/0!</v>
      </c>
      <c r="Q47" s="29" t="str">
        <f t="shared" si="2"/>
        <v>победитель</v>
      </c>
      <c r="R47" s="13"/>
      <c r="S47" s="18"/>
    </row>
    <row r="48" spans="1:19">
      <c r="A48" s="6">
        <v>38</v>
      </c>
      <c r="B48" s="19" t="s">
        <v>15</v>
      </c>
      <c r="C48" s="16"/>
      <c r="D48" s="16"/>
      <c r="E48" s="16"/>
      <c r="F48" s="20"/>
      <c r="G48" s="24"/>
      <c r="H48" s="28"/>
      <c r="I48" s="28"/>
      <c r="J48" s="13"/>
      <c r="K48" s="13"/>
      <c r="L48" s="20"/>
      <c r="M48" s="22"/>
      <c r="N48" s="23"/>
      <c r="O48" s="17" t="e">
        <f t="shared" si="0"/>
        <v>#DIV/0!</v>
      </c>
      <c r="P48" s="17" t="e">
        <f t="shared" si="1"/>
        <v>#DIV/0!</v>
      </c>
      <c r="Q48" s="29" t="str">
        <f t="shared" si="2"/>
        <v>победитель</v>
      </c>
      <c r="R48" s="13"/>
      <c r="S48" s="18"/>
    </row>
    <row r="49" spans="1:19">
      <c r="A49" s="6">
        <v>39</v>
      </c>
      <c r="B49" s="19" t="s">
        <v>15</v>
      </c>
      <c r="C49" s="16"/>
      <c r="D49" s="16"/>
      <c r="E49" s="16"/>
      <c r="F49" s="20"/>
      <c r="G49" s="24"/>
      <c r="H49" s="18"/>
      <c r="I49" s="18"/>
      <c r="J49" s="13"/>
      <c r="K49" s="13"/>
      <c r="L49" s="20"/>
      <c r="M49" s="22"/>
      <c r="N49" s="23"/>
      <c r="O49" s="17" t="e">
        <f t="shared" si="0"/>
        <v>#DIV/0!</v>
      </c>
      <c r="P49" s="17" t="e">
        <f t="shared" si="1"/>
        <v>#DIV/0!</v>
      </c>
      <c r="Q49" s="29" t="str">
        <f t="shared" si="2"/>
        <v>победитель</v>
      </c>
      <c r="R49" s="13"/>
      <c r="S49" s="18"/>
    </row>
    <row r="50" spans="1:19">
      <c r="A50" s="6">
        <v>40</v>
      </c>
      <c r="B50" s="19" t="s">
        <v>15</v>
      </c>
      <c r="C50" s="16"/>
      <c r="D50" s="16"/>
      <c r="E50" s="16"/>
      <c r="F50" s="20"/>
      <c r="G50" s="24"/>
      <c r="H50" s="28"/>
      <c r="I50" s="28"/>
      <c r="J50" s="13"/>
      <c r="K50" s="13"/>
      <c r="L50" s="20"/>
      <c r="M50" s="22"/>
      <c r="N50" s="23"/>
      <c r="O50" s="17" t="e">
        <f t="shared" si="0"/>
        <v>#DIV/0!</v>
      </c>
      <c r="P50" s="17" t="e">
        <f t="shared" si="1"/>
        <v>#DIV/0!</v>
      </c>
      <c r="Q50" s="29" t="str">
        <f t="shared" si="2"/>
        <v>победитель</v>
      </c>
      <c r="R50" s="13"/>
      <c r="S50" s="18"/>
    </row>
    <row r="52" spans="1:19">
      <c r="B52" s="37" t="s">
        <v>40</v>
      </c>
    </row>
  </sheetData>
  <protectedRanges>
    <protectedRange sqref="O11:O50" name="Диапазон1_3_1"/>
    <protectedRange sqref="P11:P50" name="Диапазон1_1_1_1"/>
    <protectedRange sqref="Q11:Q50" name="Диапазон1_2_1_1"/>
  </protectedRanges>
  <autoFilter ref="C10:S10">
    <sortState ref="C10:X42">
      <sortCondition ref="C9"/>
    </sortState>
  </autoFilter>
  <mergeCells count="4">
    <mergeCell ref="A1:S1"/>
    <mergeCell ref="C8:D8"/>
    <mergeCell ref="C9:Q9"/>
    <mergeCell ref="R9:S9"/>
  </mergeCells>
  <conditionalFormatting sqref="C3">
    <cfRule type="expression" dxfId="14" priority="4" stopIfTrue="1">
      <formula>ISBLANK(C3)</formula>
    </cfRule>
  </conditionalFormatting>
  <conditionalFormatting sqref="C4">
    <cfRule type="expression" dxfId="13" priority="3" stopIfTrue="1">
      <formula>ISBLANK(C4)</formula>
    </cfRule>
  </conditionalFormatting>
  <conditionalFormatting sqref="C7">
    <cfRule type="expression" dxfId="12" priority="2" stopIfTrue="1">
      <formula>ISBLANK(C7)</formula>
    </cfRule>
  </conditionalFormatting>
  <conditionalFormatting sqref="E8">
    <cfRule type="expression" dxfId="11" priority="1" stopIfTrue="1">
      <formula>ISBLANK(E8)</formula>
    </cfRule>
  </conditionalFormatting>
  <dataValidations count="3">
    <dataValidation type="list" allowBlank="1" showInputMessage="1" showErrorMessage="1" sqref="I11:I50">
      <formula1>$F$3:$F$4</formula1>
    </dataValidation>
    <dataValidation type="list" allowBlank="1" showInputMessage="1" showErrorMessage="1" sqref="F11:F50">
      <formula1>$E$3:$E$4</formula1>
    </dataValidation>
    <dataValidation allowBlank="1" showInputMessage="1" showErrorMessage="1" sqref="C3:C7 A3:A7 F7 E8 G3:G7 B10:G10 G11 C11:E11 E5:E6 C9 A9"/>
  </dataValidations>
  <pageMargins left="0.25" right="0.25" top="0.33" bottom="0.34" header="0.3" footer="0.3"/>
  <pageSetup paperSize="9" scale="5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Normal="100" workbookViewId="0">
      <selection activeCell="G5" sqref="G5"/>
    </sheetView>
  </sheetViews>
  <sheetFormatPr defaultRowHeight="12.75"/>
  <cols>
    <col min="1" max="1" width="4.5703125" customWidth="1"/>
    <col min="2" max="2" width="16.85546875" customWidth="1"/>
    <col min="3" max="3" width="14.42578125" customWidth="1"/>
    <col min="4" max="4" width="10.42578125" customWidth="1"/>
    <col min="5" max="5" width="14.42578125" customWidth="1"/>
    <col min="6" max="6" width="10.7109375" customWidth="1"/>
    <col min="7" max="7" width="12.5703125" customWidth="1"/>
    <col min="8" max="8" width="12.42578125" customWidth="1"/>
    <col min="9" max="9" width="14.140625" bestFit="1" customWidth="1"/>
    <col min="10" max="10" width="18.5703125" customWidth="1"/>
    <col min="11" max="11" width="21" customWidth="1"/>
    <col min="12" max="13" width="13.85546875" customWidth="1"/>
    <col min="14" max="14" width="10.7109375" customWidth="1"/>
    <col min="15" max="16" width="8.42578125" customWidth="1"/>
    <col min="17" max="17" width="13" customWidth="1"/>
    <col min="18" max="18" width="34.85546875" customWidth="1"/>
    <col min="19" max="19" width="10.5703125" customWidth="1"/>
  </cols>
  <sheetData>
    <row r="1" spans="1:25" ht="15.75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5" ht="12.75" customHeight="1">
      <c r="A2" s="9"/>
      <c r="B2" s="33"/>
      <c r="C2" s="33"/>
      <c r="D2" s="33"/>
      <c r="E2" s="33"/>
      <c r="F2" s="33"/>
      <c r="G2" s="33"/>
      <c r="H2" s="33"/>
      <c r="I2" s="34"/>
      <c r="J2" s="33"/>
      <c r="K2" s="4"/>
      <c r="M2" s="33"/>
      <c r="N2" s="33"/>
      <c r="O2" s="33"/>
      <c r="P2" s="33"/>
      <c r="Q2" s="33"/>
      <c r="R2" s="33"/>
      <c r="S2" s="33"/>
    </row>
    <row r="3" spans="1:25">
      <c r="A3" s="31" t="s">
        <v>0</v>
      </c>
      <c r="B3" s="30"/>
      <c r="C3" s="31"/>
      <c r="D3" s="9"/>
      <c r="E3" s="35" t="s">
        <v>30</v>
      </c>
      <c r="F3" s="35" t="s">
        <v>32</v>
      </c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5">
      <c r="A4" s="31" t="s">
        <v>27</v>
      </c>
      <c r="B4" s="30"/>
      <c r="C4" s="31"/>
      <c r="D4" s="9"/>
      <c r="E4" s="35" t="s">
        <v>31</v>
      </c>
      <c r="F4" s="35" t="s">
        <v>26</v>
      </c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5">
      <c r="A5" s="31" t="s">
        <v>1</v>
      </c>
      <c r="B5" s="30"/>
      <c r="C5" s="31" t="s">
        <v>28</v>
      </c>
      <c r="D5" s="9"/>
      <c r="E5" s="10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5">
      <c r="A6" s="31" t="s">
        <v>7</v>
      </c>
      <c r="B6" s="30"/>
      <c r="C6" s="31">
        <v>7</v>
      </c>
      <c r="D6" s="9"/>
      <c r="E6" s="10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5">
      <c r="A7" s="31" t="s">
        <v>9</v>
      </c>
      <c r="B7" s="30"/>
      <c r="C7" s="32"/>
      <c r="D7" s="9"/>
      <c r="E7" s="9"/>
      <c r="F7" s="10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5">
      <c r="A8" s="9"/>
      <c r="B8" s="9"/>
      <c r="C8" s="40" t="s">
        <v>41</v>
      </c>
      <c r="D8" s="40"/>
      <c r="E8" s="31"/>
      <c r="F8" s="9"/>
      <c r="G8" s="9"/>
      <c r="H8" s="9"/>
      <c r="I8" s="9"/>
      <c r="J8" s="9"/>
      <c r="K8" s="5" t="s">
        <v>16</v>
      </c>
      <c r="L8" s="4">
        <f>MAX(N11:N50)</f>
        <v>0</v>
      </c>
      <c r="M8" s="4"/>
      <c r="N8" s="4"/>
      <c r="O8" s="4"/>
      <c r="P8" s="4"/>
      <c r="Q8" s="9"/>
      <c r="R8" s="9"/>
      <c r="S8" s="9"/>
    </row>
    <row r="9" spans="1:25" ht="12.75" customHeight="1">
      <c r="A9" s="7"/>
      <c r="B9" s="8"/>
      <c r="C9" s="41" t="s">
        <v>2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44" t="s">
        <v>3</v>
      </c>
      <c r="S9" s="44"/>
    </row>
    <row r="10" spans="1:25" ht="76.5">
      <c r="A10" s="2" t="s">
        <v>8</v>
      </c>
      <c r="B10" s="3" t="s">
        <v>10</v>
      </c>
      <c r="C10" s="3" t="s">
        <v>4</v>
      </c>
      <c r="D10" s="3" t="s">
        <v>5</v>
      </c>
      <c r="E10" s="3" t="s">
        <v>6</v>
      </c>
      <c r="F10" s="3" t="s">
        <v>29</v>
      </c>
      <c r="G10" s="3" t="s">
        <v>11</v>
      </c>
      <c r="H10" s="3" t="s">
        <v>21</v>
      </c>
      <c r="I10" s="3" t="s">
        <v>22</v>
      </c>
      <c r="J10" s="3" t="s">
        <v>23</v>
      </c>
      <c r="K10" s="3" t="s">
        <v>12</v>
      </c>
      <c r="L10" s="3" t="s">
        <v>24</v>
      </c>
      <c r="M10" s="14" t="s">
        <v>19</v>
      </c>
      <c r="N10" s="3" t="s">
        <v>25</v>
      </c>
      <c r="O10" s="3" t="s">
        <v>17</v>
      </c>
      <c r="P10" s="3" t="s">
        <v>18</v>
      </c>
      <c r="Q10" s="3" t="s">
        <v>20</v>
      </c>
      <c r="R10" s="3" t="s">
        <v>13</v>
      </c>
      <c r="S10" s="3" t="s">
        <v>14</v>
      </c>
      <c r="T10" s="1"/>
      <c r="U10" s="1"/>
      <c r="V10" s="1"/>
      <c r="W10" s="1"/>
      <c r="X10" s="1"/>
      <c r="Y10" s="1"/>
    </row>
    <row r="11" spans="1:25" s="11" customFormat="1" ht="12.95" customHeight="1">
      <c r="A11" s="6">
        <v>1</v>
      </c>
      <c r="B11" s="19" t="s">
        <v>15</v>
      </c>
      <c r="C11" s="16"/>
      <c r="D11" s="16"/>
      <c r="E11" s="16"/>
      <c r="F11" s="20"/>
      <c r="G11" s="24"/>
      <c r="H11" s="28"/>
      <c r="I11" s="28"/>
      <c r="J11" s="13"/>
      <c r="K11" s="13"/>
      <c r="L11" s="20"/>
      <c r="M11" s="22"/>
      <c r="N11" s="23"/>
      <c r="O11" s="17" t="e">
        <f t="shared" ref="O11:O50" si="0">N11/$E$8</f>
        <v>#DIV/0!</v>
      </c>
      <c r="P11" s="17" t="e">
        <f t="shared" ref="P11:P43" si="1">N11/$L$8</f>
        <v>#DIV/0!</v>
      </c>
      <c r="Q11" s="29" t="str">
        <f>IF($L$8=N11,"победитель",IF(O11&gt;=50%,"призер","участник"))</f>
        <v>победитель</v>
      </c>
      <c r="R11" s="13"/>
      <c r="S11" s="18"/>
    </row>
    <row r="12" spans="1:25" s="11" customFormat="1" ht="12.95" customHeight="1">
      <c r="A12" s="6">
        <v>2</v>
      </c>
      <c r="B12" s="19" t="s">
        <v>15</v>
      </c>
      <c r="C12" s="16"/>
      <c r="D12" s="16"/>
      <c r="E12" s="16"/>
      <c r="F12" s="20"/>
      <c r="G12" s="24"/>
      <c r="H12" s="28"/>
      <c r="I12" s="28"/>
      <c r="J12" s="13"/>
      <c r="K12" s="13"/>
      <c r="L12" s="20"/>
      <c r="M12" s="22"/>
      <c r="N12" s="23"/>
      <c r="O12" s="17" t="e">
        <f t="shared" si="0"/>
        <v>#DIV/0!</v>
      </c>
      <c r="P12" s="17" t="e">
        <f t="shared" si="1"/>
        <v>#DIV/0!</v>
      </c>
      <c r="Q12" s="29" t="str">
        <f t="shared" ref="Q12:Q50" si="2">IF($L$8=N12,"победитель",IF(O12&gt;=50%,"призер","участник"))</f>
        <v>победитель</v>
      </c>
      <c r="R12" s="13"/>
      <c r="S12" s="18"/>
    </row>
    <row r="13" spans="1:25">
      <c r="A13" s="6">
        <v>3</v>
      </c>
      <c r="B13" s="19" t="s">
        <v>15</v>
      </c>
      <c r="C13" s="16"/>
      <c r="D13" s="16"/>
      <c r="E13" s="16"/>
      <c r="F13" s="26"/>
      <c r="G13" s="25"/>
      <c r="H13" s="28"/>
      <c r="I13" s="28"/>
      <c r="J13" s="27"/>
      <c r="K13" s="27"/>
      <c r="L13" s="26"/>
      <c r="M13" s="22"/>
      <c r="N13" s="23"/>
      <c r="O13" s="17" t="e">
        <f t="shared" si="0"/>
        <v>#DIV/0!</v>
      </c>
      <c r="P13" s="17" t="e">
        <f t="shared" si="1"/>
        <v>#DIV/0!</v>
      </c>
      <c r="Q13" s="29" t="str">
        <f t="shared" si="2"/>
        <v>победитель</v>
      </c>
      <c r="R13" s="13"/>
      <c r="S13" s="18"/>
      <c r="T13" s="36"/>
      <c r="U13" s="9"/>
      <c r="V13" s="9"/>
    </row>
    <row r="14" spans="1:25">
      <c r="A14" s="6">
        <v>4</v>
      </c>
      <c r="B14" s="19" t="s">
        <v>15</v>
      </c>
      <c r="C14" s="16"/>
      <c r="D14" s="16"/>
      <c r="E14" s="16"/>
      <c r="F14" s="20"/>
      <c r="G14" s="24"/>
      <c r="H14" s="28"/>
      <c r="I14" s="28"/>
      <c r="J14" s="13"/>
      <c r="K14" s="13"/>
      <c r="L14" s="20"/>
      <c r="M14" s="22"/>
      <c r="N14" s="23"/>
      <c r="O14" s="17" t="e">
        <f t="shared" si="0"/>
        <v>#DIV/0!</v>
      </c>
      <c r="P14" s="17" t="e">
        <f t="shared" si="1"/>
        <v>#DIV/0!</v>
      </c>
      <c r="Q14" s="29" t="str">
        <f t="shared" si="2"/>
        <v>победитель</v>
      </c>
      <c r="R14" s="13"/>
      <c r="S14" s="18"/>
    </row>
    <row r="15" spans="1:25">
      <c r="A15" s="6">
        <v>5</v>
      </c>
      <c r="B15" s="19" t="s">
        <v>15</v>
      </c>
      <c r="C15" s="16"/>
      <c r="D15" s="16"/>
      <c r="E15" s="16"/>
      <c r="F15" s="20"/>
      <c r="G15" s="24"/>
      <c r="H15" s="28"/>
      <c r="I15" s="28"/>
      <c r="J15" s="13"/>
      <c r="K15" s="13"/>
      <c r="L15" s="20"/>
      <c r="M15" s="22"/>
      <c r="N15" s="23"/>
      <c r="O15" s="17" t="e">
        <f t="shared" si="0"/>
        <v>#DIV/0!</v>
      </c>
      <c r="P15" s="17" t="e">
        <f t="shared" si="1"/>
        <v>#DIV/0!</v>
      </c>
      <c r="Q15" s="29" t="str">
        <f t="shared" si="2"/>
        <v>победитель</v>
      </c>
      <c r="R15" s="13"/>
      <c r="S15" s="18"/>
    </row>
    <row r="16" spans="1:25">
      <c r="A16" s="6">
        <v>6</v>
      </c>
      <c r="B16" s="19" t="s">
        <v>15</v>
      </c>
      <c r="C16" s="16"/>
      <c r="D16" s="16"/>
      <c r="E16" s="16"/>
      <c r="F16" s="20"/>
      <c r="G16" s="24"/>
      <c r="H16" s="28"/>
      <c r="I16" s="28"/>
      <c r="J16" s="13"/>
      <c r="K16" s="13"/>
      <c r="L16" s="20"/>
      <c r="M16" s="22"/>
      <c r="N16" s="23"/>
      <c r="O16" s="17" t="e">
        <f t="shared" si="0"/>
        <v>#DIV/0!</v>
      </c>
      <c r="P16" s="17" t="e">
        <f t="shared" si="1"/>
        <v>#DIV/0!</v>
      </c>
      <c r="Q16" s="29" t="str">
        <f t="shared" si="2"/>
        <v>победитель</v>
      </c>
      <c r="R16" s="13"/>
      <c r="S16" s="18"/>
    </row>
    <row r="17" spans="1:19">
      <c r="A17" s="6">
        <v>7</v>
      </c>
      <c r="B17" s="19" t="s">
        <v>15</v>
      </c>
      <c r="C17" s="16"/>
      <c r="D17" s="16"/>
      <c r="E17" s="16"/>
      <c r="F17" s="20"/>
      <c r="G17" s="24"/>
      <c r="H17" s="28"/>
      <c r="I17" s="28"/>
      <c r="J17" s="13"/>
      <c r="K17" s="13"/>
      <c r="L17" s="20"/>
      <c r="M17" s="22"/>
      <c r="N17" s="23"/>
      <c r="O17" s="17" t="e">
        <f t="shared" si="0"/>
        <v>#DIV/0!</v>
      </c>
      <c r="P17" s="17" t="e">
        <f t="shared" si="1"/>
        <v>#DIV/0!</v>
      </c>
      <c r="Q17" s="29" t="str">
        <f t="shared" si="2"/>
        <v>победитель</v>
      </c>
      <c r="R17" s="13"/>
      <c r="S17" s="18"/>
    </row>
    <row r="18" spans="1:19">
      <c r="A18" s="6">
        <v>8</v>
      </c>
      <c r="B18" s="19" t="s">
        <v>15</v>
      </c>
      <c r="C18" s="16"/>
      <c r="D18" s="16"/>
      <c r="E18" s="16"/>
      <c r="F18" s="20"/>
      <c r="G18" s="24"/>
      <c r="H18" s="28"/>
      <c r="I18" s="28"/>
      <c r="J18" s="13"/>
      <c r="K18" s="13"/>
      <c r="L18" s="20"/>
      <c r="M18" s="22"/>
      <c r="N18" s="23"/>
      <c r="O18" s="17" t="e">
        <f t="shared" si="0"/>
        <v>#DIV/0!</v>
      </c>
      <c r="P18" s="17" t="e">
        <f t="shared" si="1"/>
        <v>#DIV/0!</v>
      </c>
      <c r="Q18" s="29" t="str">
        <f t="shared" si="2"/>
        <v>победитель</v>
      </c>
      <c r="R18" s="13"/>
      <c r="S18" s="18"/>
    </row>
    <row r="19" spans="1:19">
      <c r="A19" s="6">
        <v>9</v>
      </c>
      <c r="B19" s="19" t="s">
        <v>15</v>
      </c>
      <c r="C19" s="16"/>
      <c r="D19" s="16"/>
      <c r="E19" s="16"/>
      <c r="F19" s="20"/>
      <c r="G19" s="24"/>
      <c r="H19" s="28"/>
      <c r="I19" s="28"/>
      <c r="J19" s="13"/>
      <c r="K19" s="13"/>
      <c r="L19" s="20"/>
      <c r="M19" s="22"/>
      <c r="N19" s="23"/>
      <c r="O19" s="17" t="e">
        <f t="shared" si="0"/>
        <v>#DIV/0!</v>
      </c>
      <c r="P19" s="17" t="e">
        <f t="shared" si="1"/>
        <v>#DIV/0!</v>
      </c>
      <c r="Q19" s="29" t="str">
        <f t="shared" si="2"/>
        <v>победитель</v>
      </c>
      <c r="R19" s="13"/>
      <c r="S19" s="18"/>
    </row>
    <row r="20" spans="1:19">
      <c r="A20" s="6">
        <v>10</v>
      </c>
      <c r="B20" s="19" t="s">
        <v>15</v>
      </c>
      <c r="C20" s="16"/>
      <c r="D20" s="16"/>
      <c r="E20" s="16"/>
      <c r="F20" s="20"/>
      <c r="G20" s="24"/>
      <c r="H20" s="28"/>
      <c r="I20" s="28"/>
      <c r="J20" s="13"/>
      <c r="K20" s="13"/>
      <c r="L20" s="20"/>
      <c r="M20" s="22"/>
      <c r="N20" s="23"/>
      <c r="O20" s="17" t="e">
        <f t="shared" si="0"/>
        <v>#DIV/0!</v>
      </c>
      <c r="P20" s="17" t="e">
        <f t="shared" si="1"/>
        <v>#DIV/0!</v>
      </c>
      <c r="Q20" s="29" t="str">
        <f t="shared" si="2"/>
        <v>победитель</v>
      </c>
      <c r="R20" s="13"/>
      <c r="S20" s="18"/>
    </row>
    <row r="21" spans="1:19">
      <c r="A21" s="6">
        <v>11</v>
      </c>
      <c r="B21" s="19" t="s">
        <v>15</v>
      </c>
      <c r="C21" s="16"/>
      <c r="D21" s="16"/>
      <c r="E21" s="16"/>
      <c r="F21" s="20"/>
      <c r="G21" s="24"/>
      <c r="H21" s="28"/>
      <c r="I21" s="28"/>
      <c r="J21" s="13"/>
      <c r="K21" s="13"/>
      <c r="L21" s="20"/>
      <c r="M21" s="22"/>
      <c r="N21" s="23"/>
      <c r="O21" s="17" t="e">
        <f t="shared" si="0"/>
        <v>#DIV/0!</v>
      </c>
      <c r="P21" s="17" t="e">
        <f t="shared" si="1"/>
        <v>#DIV/0!</v>
      </c>
      <c r="Q21" s="29" t="str">
        <f t="shared" si="2"/>
        <v>победитель</v>
      </c>
      <c r="R21" s="13"/>
      <c r="S21" s="18"/>
    </row>
    <row r="22" spans="1:19">
      <c r="A22" s="6">
        <v>12</v>
      </c>
      <c r="B22" s="19" t="s">
        <v>15</v>
      </c>
      <c r="C22" s="16"/>
      <c r="D22" s="16"/>
      <c r="E22" s="16"/>
      <c r="F22" s="20"/>
      <c r="G22" s="24"/>
      <c r="H22" s="28"/>
      <c r="I22" s="28"/>
      <c r="J22" s="13"/>
      <c r="K22" s="13"/>
      <c r="L22" s="20"/>
      <c r="M22" s="22"/>
      <c r="N22" s="23"/>
      <c r="O22" s="17" t="e">
        <f t="shared" si="0"/>
        <v>#DIV/0!</v>
      </c>
      <c r="P22" s="17" t="e">
        <f t="shared" si="1"/>
        <v>#DIV/0!</v>
      </c>
      <c r="Q22" s="29" t="str">
        <f t="shared" si="2"/>
        <v>победитель</v>
      </c>
      <c r="R22" s="13"/>
      <c r="S22" s="18"/>
    </row>
    <row r="23" spans="1:19">
      <c r="A23" s="6">
        <v>13</v>
      </c>
      <c r="B23" s="19" t="s">
        <v>15</v>
      </c>
      <c r="C23" s="16"/>
      <c r="D23" s="16"/>
      <c r="E23" s="16"/>
      <c r="F23" s="20"/>
      <c r="G23" s="24"/>
      <c r="H23" s="28"/>
      <c r="I23" s="28"/>
      <c r="J23" s="13"/>
      <c r="K23" s="13"/>
      <c r="L23" s="20"/>
      <c r="M23" s="22"/>
      <c r="N23" s="23"/>
      <c r="O23" s="17" t="e">
        <f t="shared" si="0"/>
        <v>#DIV/0!</v>
      </c>
      <c r="P23" s="17" t="e">
        <f t="shared" si="1"/>
        <v>#DIV/0!</v>
      </c>
      <c r="Q23" s="29" t="str">
        <f t="shared" si="2"/>
        <v>победитель</v>
      </c>
      <c r="R23" s="13"/>
      <c r="S23" s="18"/>
    </row>
    <row r="24" spans="1:19">
      <c r="A24" s="6">
        <v>14</v>
      </c>
      <c r="B24" s="19" t="s">
        <v>15</v>
      </c>
      <c r="C24" s="16"/>
      <c r="D24" s="16"/>
      <c r="E24" s="16"/>
      <c r="F24" s="20"/>
      <c r="G24" s="24"/>
      <c r="H24" s="28"/>
      <c r="I24" s="28"/>
      <c r="J24" s="13"/>
      <c r="K24" s="13"/>
      <c r="L24" s="20"/>
      <c r="M24" s="22"/>
      <c r="N24" s="23"/>
      <c r="O24" s="17" t="e">
        <f t="shared" si="0"/>
        <v>#DIV/0!</v>
      </c>
      <c r="P24" s="17" t="e">
        <f t="shared" si="1"/>
        <v>#DIV/0!</v>
      </c>
      <c r="Q24" s="29" t="str">
        <f t="shared" si="2"/>
        <v>победитель</v>
      </c>
      <c r="R24" s="13"/>
      <c r="S24" s="18"/>
    </row>
    <row r="25" spans="1:19">
      <c r="A25" s="6">
        <v>15</v>
      </c>
      <c r="B25" s="19" t="s">
        <v>15</v>
      </c>
      <c r="C25" s="16"/>
      <c r="D25" s="16"/>
      <c r="E25" s="16"/>
      <c r="F25" s="20"/>
      <c r="G25" s="24"/>
      <c r="H25" s="28"/>
      <c r="I25" s="28"/>
      <c r="J25" s="13"/>
      <c r="K25" s="13"/>
      <c r="L25" s="20"/>
      <c r="M25" s="22"/>
      <c r="N25" s="23"/>
      <c r="O25" s="17" t="e">
        <f t="shared" si="0"/>
        <v>#DIV/0!</v>
      </c>
      <c r="P25" s="17" t="e">
        <f t="shared" si="1"/>
        <v>#DIV/0!</v>
      </c>
      <c r="Q25" s="29" t="str">
        <f t="shared" si="2"/>
        <v>победитель</v>
      </c>
      <c r="R25" s="13"/>
      <c r="S25" s="18"/>
    </row>
    <row r="26" spans="1:19">
      <c r="A26" s="6">
        <v>16</v>
      </c>
      <c r="B26" s="19" t="s">
        <v>15</v>
      </c>
      <c r="C26" s="16"/>
      <c r="D26" s="16"/>
      <c r="E26" s="16"/>
      <c r="F26" s="20"/>
      <c r="G26" s="24"/>
      <c r="H26" s="28"/>
      <c r="I26" s="28"/>
      <c r="J26" s="13"/>
      <c r="K26" s="13"/>
      <c r="L26" s="20"/>
      <c r="M26" s="22"/>
      <c r="N26" s="23"/>
      <c r="O26" s="17" t="e">
        <f t="shared" si="0"/>
        <v>#DIV/0!</v>
      </c>
      <c r="P26" s="17" t="e">
        <f t="shared" si="1"/>
        <v>#DIV/0!</v>
      </c>
      <c r="Q26" s="29" t="str">
        <f t="shared" si="2"/>
        <v>победитель</v>
      </c>
      <c r="R26" s="13"/>
      <c r="S26" s="18"/>
    </row>
    <row r="27" spans="1:19">
      <c r="A27" s="6">
        <v>17</v>
      </c>
      <c r="B27" s="19" t="s">
        <v>15</v>
      </c>
      <c r="C27" s="16"/>
      <c r="D27" s="16"/>
      <c r="E27" s="16"/>
      <c r="F27" s="20"/>
      <c r="G27" s="24"/>
      <c r="H27" s="28"/>
      <c r="I27" s="28"/>
      <c r="J27" s="13"/>
      <c r="K27" s="13"/>
      <c r="L27" s="20"/>
      <c r="M27" s="22"/>
      <c r="N27" s="23"/>
      <c r="O27" s="17" t="e">
        <f t="shared" si="0"/>
        <v>#DIV/0!</v>
      </c>
      <c r="P27" s="17" t="e">
        <f t="shared" si="1"/>
        <v>#DIV/0!</v>
      </c>
      <c r="Q27" s="29" t="str">
        <f t="shared" si="2"/>
        <v>победитель</v>
      </c>
      <c r="R27" s="13"/>
      <c r="S27" s="18"/>
    </row>
    <row r="28" spans="1:19">
      <c r="A28" s="6">
        <v>18</v>
      </c>
      <c r="B28" s="19" t="s">
        <v>15</v>
      </c>
      <c r="C28" s="16"/>
      <c r="D28" s="16"/>
      <c r="E28" s="16"/>
      <c r="F28" s="20"/>
      <c r="G28" s="24"/>
      <c r="H28" s="28"/>
      <c r="I28" s="28"/>
      <c r="J28" s="13"/>
      <c r="K28" s="13"/>
      <c r="L28" s="20"/>
      <c r="M28" s="22"/>
      <c r="N28" s="23"/>
      <c r="O28" s="17" t="e">
        <f t="shared" si="0"/>
        <v>#DIV/0!</v>
      </c>
      <c r="P28" s="17" t="e">
        <f t="shared" si="1"/>
        <v>#DIV/0!</v>
      </c>
      <c r="Q28" s="29" t="str">
        <f>IF($L$8=N28,"победитель",IF(O28&gt;=50%,"призер","участник"))</f>
        <v>победитель</v>
      </c>
      <c r="R28" s="13"/>
      <c r="S28" s="18"/>
    </row>
    <row r="29" spans="1:19">
      <c r="A29" s="6">
        <v>19</v>
      </c>
      <c r="B29" s="19" t="s">
        <v>15</v>
      </c>
      <c r="C29" s="16"/>
      <c r="D29" s="16"/>
      <c r="E29" s="16"/>
      <c r="F29" s="20"/>
      <c r="G29" s="24"/>
      <c r="H29" s="28"/>
      <c r="I29" s="28"/>
      <c r="J29" s="13"/>
      <c r="K29" s="13"/>
      <c r="L29" s="20"/>
      <c r="M29" s="22"/>
      <c r="N29" s="23"/>
      <c r="O29" s="17" t="e">
        <f t="shared" si="0"/>
        <v>#DIV/0!</v>
      </c>
      <c r="P29" s="17" t="e">
        <f t="shared" si="1"/>
        <v>#DIV/0!</v>
      </c>
      <c r="Q29" s="29" t="str">
        <f t="shared" si="2"/>
        <v>победитель</v>
      </c>
      <c r="R29" s="13"/>
      <c r="S29" s="18"/>
    </row>
    <row r="30" spans="1:19">
      <c r="A30" s="6">
        <v>20</v>
      </c>
      <c r="B30" s="19" t="s">
        <v>15</v>
      </c>
      <c r="C30" s="16"/>
      <c r="D30" s="16"/>
      <c r="E30" s="16"/>
      <c r="F30" s="20"/>
      <c r="G30" s="24"/>
      <c r="H30" s="28"/>
      <c r="I30" s="28"/>
      <c r="J30" s="13"/>
      <c r="K30" s="13"/>
      <c r="L30" s="20"/>
      <c r="M30" s="22"/>
      <c r="N30" s="23"/>
      <c r="O30" s="17" t="e">
        <f t="shared" si="0"/>
        <v>#DIV/0!</v>
      </c>
      <c r="P30" s="17" t="e">
        <f t="shared" si="1"/>
        <v>#DIV/0!</v>
      </c>
      <c r="Q30" s="29" t="str">
        <f t="shared" si="2"/>
        <v>победитель</v>
      </c>
      <c r="R30" s="13"/>
      <c r="S30" s="18"/>
    </row>
    <row r="31" spans="1:19">
      <c r="A31" s="6">
        <v>21</v>
      </c>
      <c r="B31" s="19" t="s">
        <v>15</v>
      </c>
      <c r="C31" s="16"/>
      <c r="D31" s="16"/>
      <c r="E31" s="16"/>
      <c r="F31" s="20"/>
      <c r="G31" s="24"/>
      <c r="H31" s="28"/>
      <c r="I31" s="28"/>
      <c r="J31" s="13"/>
      <c r="K31" s="13"/>
      <c r="L31" s="20"/>
      <c r="M31" s="22"/>
      <c r="N31" s="23"/>
      <c r="O31" s="17" t="e">
        <f t="shared" si="0"/>
        <v>#DIV/0!</v>
      </c>
      <c r="P31" s="17" t="e">
        <f t="shared" si="1"/>
        <v>#DIV/0!</v>
      </c>
      <c r="Q31" s="29" t="str">
        <f t="shared" si="2"/>
        <v>победитель</v>
      </c>
      <c r="R31" s="13"/>
      <c r="S31" s="18"/>
    </row>
    <row r="32" spans="1:19">
      <c r="A32" s="6">
        <v>22</v>
      </c>
      <c r="B32" s="19" t="s">
        <v>15</v>
      </c>
      <c r="C32" s="16"/>
      <c r="D32" s="16"/>
      <c r="E32" s="16"/>
      <c r="F32" s="20"/>
      <c r="G32" s="24"/>
      <c r="H32" s="28"/>
      <c r="I32" s="28"/>
      <c r="J32" s="13"/>
      <c r="K32" s="13"/>
      <c r="L32" s="20"/>
      <c r="M32" s="22"/>
      <c r="N32" s="23"/>
      <c r="O32" s="17" t="e">
        <f t="shared" si="0"/>
        <v>#DIV/0!</v>
      </c>
      <c r="P32" s="17" t="e">
        <f t="shared" si="1"/>
        <v>#DIV/0!</v>
      </c>
      <c r="Q32" s="29" t="str">
        <f t="shared" si="2"/>
        <v>победитель</v>
      </c>
      <c r="R32" s="13"/>
      <c r="S32" s="18"/>
    </row>
    <row r="33" spans="1:19">
      <c r="A33" s="6">
        <v>23</v>
      </c>
      <c r="B33" s="19" t="s">
        <v>15</v>
      </c>
      <c r="C33" s="16"/>
      <c r="D33" s="16"/>
      <c r="E33" s="16"/>
      <c r="F33" s="20"/>
      <c r="G33" s="24"/>
      <c r="H33" s="28"/>
      <c r="I33" s="28"/>
      <c r="J33" s="13"/>
      <c r="K33" s="13"/>
      <c r="L33" s="20"/>
      <c r="M33" s="22"/>
      <c r="N33" s="23"/>
      <c r="O33" s="17" t="e">
        <f t="shared" si="0"/>
        <v>#DIV/0!</v>
      </c>
      <c r="P33" s="17" t="e">
        <f t="shared" si="1"/>
        <v>#DIV/0!</v>
      </c>
      <c r="Q33" s="29" t="str">
        <f t="shared" si="2"/>
        <v>победитель</v>
      </c>
      <c r="R33" s="13"/>
      <c r="S33" s="18"/>
    </row>
    <row r="34" spans="1:19">
      <c r="A34" s="6">
        <v>24</v>
      </c>
      <c r="B34" s="19" t="s">
        <v>15</v>
      </c>
      <c r="C34" s="16"/>
      <c r="D34" s="16"/>
      <c r="E34" s="16"/>
      <c r="F34" s="20"/>
      <c r="G34" s="24"/>
      <c r="H34" s="28"/>
      <c r="I34" s="28"/>
      <c r="J34" s="13"/>
      <c r="K34" s="13"/>
      <c r="L34" s="20"/>
      <c r="M34" s="22"/>
      <c r="N34" s="23"/>
      <c r="O34" s="17" t="e">
        <f t="shared" si="0"/>
        <v>#DIV/0!</v>
      </c>
      <c r="P34" s="17" t="e">
        <f t="shared" si="1"/>
        <v>#DIV/0!</v>
      </c>
      <c r="Q34" s="29" t="str">
        <f t="shared" si="2"/>
        <v>победитель</v>
      </c>
      <c r="R34" s="13"/>
      <c r="S34" s="18"/>
    </row>
    <row r="35" spans="1:19">
      <c r="A35" s="6">
        <v>25</v>
      </c>
      <c r="B35" s="19" t="s">
        <v>15</v>
      </c>
      <c r="C35" s="16"/>
      <c r="D35" s="16"/>
      <c r="E35" s="16"/>
      <c r="F35" s="20"/>
      <c r="G35" s="24"/>
      <c r="H35" s="28"/>
      <c r="I35" s="28"/>
      <c r="J35" s="13"/>
      <c r="K35" s="13"/>
      <c r="L35" s="20"/>
      <c r="M35" s="22"/>
      <c r="N35" s="23"/>
      <c r="O35" s="17" t="e">
        <f t="shared" si="0"/>
        <v>#DIV/0!</v>
      </c>
      <c r="P35" s="17" t="e">
        <f t="shared" si="1"/>
        <v>#DIV/0!</v>
      </c>
      <c r="Q35" s="29" t="str">
        <f t="shared" si="2"/>
        <v>победитель</v>
      </c>
      <c r="R35" s="13"/>
      <c r="S35" s="18"/>
    </row>
    <row r="36" spans="1:19">
      <c r="A36" s="6">
        <v>26</v>
      </c>
      <c r="B36" s="19" t="s">
        <v>15</v>
      </c>
      <c r="C36" s="16"/>
      <c r="D36" s="16"/>
      <c r="E36" s="16"/>
      <c r="F36" s="20"/>
      <c r="G36" s="24"/>
      <c r="H36" s="28"/>
      <c r="I36" s="28"/>
      <c r="J36" s="13"/>
      <c r="K36" s="13"/>
      <c r="L36" s="20"/>
      <c r="M36" s="22"/>
      <c r="N36" s="23"/>
      <c r="O36" s="17" t="e">
        <f t="shared" si="0"/>
        <v>#DIV/0!</v>
      </c>
      <c r="P36" s="17" t="e">
        <f t="shared" si="1"/>
        <v>#DIV/0!</v>
      </c>
      <c r="Q36" s="29" t="str">
        <f t="shared" si="2"/>
        <v>победитель</v>
      </c>
      <c r="R36" s="13"/>
      <c r="S36" s="18"/>
    </row>
    <row r="37" spans="1:19">
      <c r="A37" s="6">
        <v>27</v>
      </c>
      <c r="B37" s="19" t="s">
        <v>15</v>
      </c>
      <c r="C37" s="15"/>
      <c r="D37" s="15"/>
      <c r="E37" s="15"/>
      <c r="F37" s="20"/>
      <c r="G37" s="21"/>
      <c r="H37" s="28"/>
      <c r="I37" s="28"/>
      <c r="J37" s="12"/>
      <c r="K37" s="12"/>
      <c r="L37" s="20"/>
      <c r="M37" s="22"/>
      <c r="N37" s="23"/>
      <c r="O37" s="17" t="e">
        <f t="shared" si="0"/>
        <v>#DIV/0!</v>
      </c>
      <c r="P37" s="17" t="e">
        <f t="shared" si="1"/>
        <v>#DIV/0!</v>
      </c>
      <c r="Q37" s="29" t="str">
        <f t="shared" si="2"/>
        <v>победитель</v>
      </c>
      <c r="R37" s="13"/>
      <c r="S37" s="18"/>
    </row>
    <row r="38" spans="1:19">
      <c r="A38" s="6">
        <v>28</v>
      </c>
      <c r="B38" s="19" t="s">
        <v>15</v>
      </c>
      <c r="C38" s="16"/>
      <c r="D38" s="16"/>
      <c r="E38" s="16"/>
      <c r="F38" s="20"/>
      <c r="G38" s="24"/>
      <c r="H38" s="28"/>
      <c r="I38" s="28"/>
      <c r="J38" s="13"/>
      <c r="K38" s="13"/>
      <c r="L38" s="20"/>
      <c r="M38" s="22"/>
      <c r="N38" s="23"/>
      <c r="O38" s="17" t="e">
        <f t="shared" si="0"/>
        <v>#DIV/0!</v>
      </c>
      <c r="P38" s="17" t="e">
        <f t="shared" si="1"/>
        <v>#DIV/0!</v>
      </c>
      <c r="Q38" s="29" t="str">
        <f t="shared" si="2"/>
        <v>победитель</v>
      </c>
      <c r="R38" s="13"/>
      <c r="S38" s="18"/>
    </row>
    <row r="39" spans="1:19">
      <c r="A39" s="6">
        <v>29</v>
      </c>
      <c r="B39" s="19" t="s">
        <v>15</v>
      </c>
      <c r="C39" s="16"/>
      <c r="D39" s="16"/>
      <c r="E39" s="16"/>
      <c r="F39" s="20"/>
      <c r="G39" s="24"/>
      <c r="H39" s="28"/>
      <c r="I39" s="28"/>
      <c r="J39" s="13"/>
      <c r="K39" s="13"/>
      <c r="L39" s="20"/>
      <c r="M39" s="22"/>
      <c r="N39" s="23"/>
      <c r="O39" s="17" t="e">
        <f t="shared" si="0"/>
        <v>#DIV/0!</v>
      </c>
      <c r="P39" s="17" t="e">
        <f t="shared" si="1"/>
        <v>#DIV/0!</v>
      </c>
      <c r="Q39" s="29" t="str">
        <f t="shared" si="2"/>
        <v>победитель</v>
      </c>
      <c r="R39" s="13"/>
      <c r="S39" s="18"/>
    </row>
    <row r="40" spans="1:19">
      <c r="A40" s="6">
        <v>30</v>
      </c>
      <c r="B40" s="19" t="s">
        <v>15</v>
      </c>
      <c r="C40" s="16"/>
      <c r="D40" s="16"/>
      <c r="E40" s="16"/>
      <c r="F40" s="20"/>
      <c r="G40" s="24"/>
      <c r="H40" s="28"/>
      <c r="I40" s="28"/>
      <c r="J40" s="13"/>
      <c r="K40" s="13"/>
      <c r="L40" s="20"/>
      <c r="M40" s="22"/>
      <c r="N40" s="23"/>
      <c r="O40" s="17" t="e">
        <f t="shared" si="0"/>
        <v>#DIV/0!</v>
      </c>
      <c r="P40" s="17" t="e">
        <f t="shared" si="1"/>
        <v>#DIV/0!</v>
      </c>
      <c r="Q40" s="29" t="str">
        <f t="shared" si="2"/>
        <v>победитель</v>
      </c>
      <c r="R40" s="13"/>
      <c r="S40" s="18"/>
    </row>
    <row r="41" spans="1:19">
      <c r="A41" s="6">
        <v>31</v>
      </c>
      <c r="B41" s="19" t="s">
        <v>15</v>
      </c>
      <c r="C41" s="16"/>
      <c r="D41" s="16"/>
      <c r="E41" s="16"/>
      <c r="F41" s="20"/>
      <c r="G41" s="24"/>
      <c r="H41" s="28"/>
      <c r="I41" s="28"/>
      <c r="J41" s="13"/>
      <c r="K41" s="13"/>
      <c r="L41" s="20"/>
      <c r="M41" s="22"/>
      <c r="N41" s="23"/>
      <c r="O41" s="17" t="e">
        <f t="shared" si="0"/>
        <v>#DIV/0!</v>
      </c>
      <c r="P41" s="17" t="e">
        <f t="shared" si="1"/>
        <v>#DIV/0!</v>
      </c>
      <c r="Q41" s="29" t="str">
        <f t="shared" si="2"/>
        <v>победитель</v>
      </c>
      <c r="R41" s="13"/>
      <c r="S41" s="18"/>
    </row>
    <row r="42" spans="1:19">
      <c r="A42" s="6">
        <v>32</v>
      </c>
      <c r="B42" s="19" t="s">
        <v>15</v>
      </c>
      <c r="C42" s="16"/>
      <c r="D42" s="16"/>
      <c r="E42" s="16"/>
      <c r="F42" s="20"/>
      <c r="G42" s="24"/>
      <c r="H42" s="28"/>
      <c r="I42" s="28"/>
      <c r="J42" s="13"/>
      <c r="K42" s="13"/>
      <c r="L42" s="20"/>
      <c r="M42" s="22"/>
      <c r="N42" s="23"/>
      <c r="O42" s="17" t="e">
        <f t="shared" si="0"/>
        <v>#DIV/0!</v>
      </c>
      <c r="P42" s="17" t="e">
        <f t="shared" si="1"/>
        <v>#DIV/0!</v>
      </c>
      <c r="Q42" s="29" t="str">
        <f t="shared" si="2"/>
        <v>победитель</v>
      </c>
      <c r="R42" s="13"/>
      <c r="S42" s="18"/>
    </row>
    <row r="43" spans="1:19">
      <c r="A43" s="6">
        <v>33</v>
      </c>
      <c r="B43" s="19" t="s">
        <v>15</v>
      </c>
      <c r="C43" s="16"/>
      <c r="D43" s="16"/>
      <c r="E43" s="16"/>
      <c r="F43" s="20"/>
      <c r="G43" s="24"/>
      <c r="H43" s="18"/>
      <c r="I43" s="18"/>
      <c r="J43" s="13"/>
      <c r="K43" s="13"/>
      <c r="L43" s="20"/>
      <c r="M43" s="22"/>
      <c r="N43" s="23"/>
      <c r="O43" s="17" t="e">
        <f t="shared" si="0"/>
        <v>#DIV/0!</v>
      </c>
      <c r="P43" s="17" t="e">
        <f t="shared" si="1"/>
        <v>#DIV/0!</v>
      </c>
      <c r="Q43" s="29" t="str">
        <f t="shared" si="2"/>
        <v>победитель</v>
      </c>
      <c r="R43" s="13"/>
      <c r="S43" s="18"/>
    </row>
    <row r="44" spans="1:19">
      <c r="A44" s="6">
        <v>34</v>
      </c>
      <c r="B44" s="19" t="s">
        <v>15</v>
      </c>
      <c r="C44" s="16"/>
      <c r="D44" s="16"/>
      <c r="E44" s="16"/>
      <c r="F44" s="20"/>
      <c r="G44" s="24"/>
      <c r="H44" s="28"/>
      <c r="I44" s="28"/>
      <c r="J44" s="13"/>
      <c r="K44" s="13"/>
      <c r="L44" s="20"/>
      <c r="M44" s="22"/>
      <c r="N44" s="23"/>
      <c r="O44" s="17" t="e">
        <f t="shared" si="0"/>
        <v>#DIV/0!</v>
      </c>
      <c r="P44" s="17" t="e">
        <f t="shared" ref="P44:P50" si="3">N44/$L$8</f>
        <v>#DIV/0!</v>
      </c>
      <c r="Q44" s="29" t="str">
        <f t="shared" si="2"/>
        <v>победитель</v>
      </c>
      <c r="R44" s="13"/>
      <c r="S44" s="18"/>
    </row>
    <row r="45" spans="1:19">
      <c r="A45" s="6">
        <v>35</v>
      </c>
      <c r="B45" s="19" t="s">
        <v>15</v>
      </c>
      <c r="C45" s="16"/>
      <c r="D45" s="16"/>
      <c r="E45" s="16"/>
      <c r="F45" s="20"/>
      <c r="G45" s="24"/>
      <c r="H45" s="18"/>
      <c r="I45" s="18"/>
      <c r="J45" s="13"/>
      <c r="K45" s="13"/>
      <c r="L45" s="20"/>
      <c r="M45" s="22"/>
      <c r="N45" s="23"/>
      <c r="O45" s="17" t="e">
        <f t="shared" si="0"/>
        <v>#DIV/0!</v>
      </c>
      <c r="P45" s="17" t="e">
        <f t="shared" si="3"/>
        <v>#DIV/0!</v>
      </c>
      <c r="Q45" s="29" t="str">
        <f t="shared" si="2"/>
        <v>победитель</v>
      </c>
      <c r="R45" s="13"/>
      <c r="S45" s="18"/>
    </row>
    <row r="46" spans="1:19">
      <c r="A46" s="6">
        <v>36</v>
      </c>
      <c r="B46" s="19" t="s">
        <v>15</v>
      </c>
      <c r="C46" s="16"/>
      <c r="D46" s="16"/>
      <c r="E46" s="16"/>
      <c r="F46" s="20"/>
      <c r="G46" s="24"/>
      <c r="H46" s="28"/>
      <c r="I46" s="28"/>
      <c r="J46" s="13"/>
      <c r="K46" s="13"/>
      <c r="L46" s="20"/>
      <c r="M46" s="22"/>
      <c r="N46" s="23"/>
      <c r="O46" s="17" t="e">
        <f t="shared" si="0"/>
        <v>#DIV/0!</v>
      </c>
      <c r="P46" s="17" t="e">
        <f t="shared" si="3"/>
        <v>#DIV/0!</v>
      </c>
      <c r="Q46" s="29" t="str">
        <f t="shared" si="2"/>
        <v>победитель</v>
      </c>
      <c r="R46" s="13"/>
      <c r="S46" s="18"/>
    </row>
    <row r="47" spans="1:19">
      <c r="A47" s="6">
        <v>37</v>
      </c>
      <c r="B47" s="19" t="s">
        <v>15</v>
      </c>
      <c r="C47" s="16"/>
      <c r="D47" s="16"/>
      <c r="E47" s="16"/>
      <c r="F47" s="20"/>
      <c r="G47" s="24"/>
      <c r="H47" s="18"/>
      <c r="I47" s="18"/>
      <c r="J47" s="13"/>
      <c r="K47" s="13"/>
      <c r="L47" s="20"/>
      <c r="M47" s="22"/>
      <c r="N47" s="23"/>
      <c r="O47" s="17" t="e">
        <f t="shared" si="0"/>
        <v>#DIV/0!</v>
      </c>
      <c r="P47" s="17" t="e">
        <f t="shared" si="3"/>
        <v>#DIV/0!</v>
      </c>
      <c r="Q47" s="29" t="str">
        <f t="shared" si="2"/>
        <v>победитель</v>
      </c>
      <c r="R47" s="13"/>
      <c r="S47" s="18"/>
    </row>
    <row r="48" spans="1:19">
      <c r="A48" s="6">
        <v>38</v>
      </c>
      <c r="B48" s="19" t="s">
        <v>15</v>
      </c>
      <c r="C48" s="16"/>
      <c r="D48" s="16"/>
      <c r="E48" s="16"/>
      <c r="F48" s="20"/>
      <c r="G48" s="24"/>
      <c r="H48" s="28"/>
      <c r="I48" s="28"/>
      <c r="J48" s="13"/>
      <c r="K48" s="13"/>
      <c r="L48" s="20"/>
      <c r="M48" s="22"/>
      <c r="N48" s="23"/>
      <c r="O48" s="17" t="e">
        <f t="shared" si="0"/>
        <v>#DIV/0!</v>
      </c>
      <c r="P48" s="17" t="e">
        <f t="shared" si="3"/>
        <v>#DIV/0!</v>
      </c>
      <c r="Q48" s="29" t="str">
        <f t="shared" si="2"/>
        <v>победитель</v>
      </c>
      <c r="R48" s="13"/>
      <c r="S48" s="18"/>
    </row>
    <row r="49" spans="1:19">
      <c r="A49" s="6">
        <v>39</v>
      </c>
      <c r="B49" s="19" t="s">
        <v>15</v>
      </c>
      <c r="C49" s="16"/>
      <c r="D49" s="16"/>
      <c r="E49" s="16"/>
      <c r="F49" s="20"/>
      <c r="G49" s="24"/>
      <c r="H49" s="18"/>
      <c r="I49" s="18"/>
      <c r="J49" s="13"/>
      <c r="K49" s="13"/>
      <c r="L49" s="20"/>
      <c r="M49" s="22"/>
      <c r="N49" s="23"/>
      <c r="O49" s="17" t="e">
        <f t="shared" si="0"/>
        <v>#DIV/0!</v>
      </c>
      <c r="P49" s="17" t="e">
        <f t="shared" si="3"/>
        <v>#DIV/0!</v>
      </c>
      <c r="Q49" s="29" t="str">
        <f t="shared" si="2"/>
        <v>победитель</v>
      </c>
      <c r="R49" s="13"/>
      <c r="S49" s="18"/>
    </row>
    <row r="50" spans="1:19">
      <c r="A50" s="6">
        <v>40</v>
      </c>
      <c r="B50" s="19" t="s">
        <v>15</v>
      </c>
      <c r="C50" s="16"/>
      <c r="D50" s="16"/>
      <c r="E50" s="16"/>
      <c r="F50" s="20"/>
      <c r="G50" s="24"/>
      <c r="H50" s="28"/>
      <c r="I50" s="28"/>
      <c r="J50" s="13"/>
      <c r="K50" s="13"/>
      <c r="L50" s="20"/>
      <c r="M50" s="22"/>
      <c r="N50" s="23"/>
      <c r="O50" s="17" t="e">
        <f t="shared" si="0"/>
        <v>#DIV/0!</v>
      </c>
      <c r="P50" s="17" t="e">
        <f t="shared" si="3"/>
        <v>#DIV/0!</v>
      </c>
      <c r="Q50" s="29" t="str">
        <f t="shared" si="2"/>
        <v>победитель</v>
      </c>
      <c r="R50" s="13"/>
      <c r="S50" s="18"/>
    </row>
    <row r="52" spans="1:19">
      <c r="B52" s="37" t="s">
        <v>40</v>
      </c>
    </row>
  </sheetData>
  <protectedRanges>
    <protectedRange sqref="O11:O50" name="Диапазон1_3_1"/>
    <protectedRange sqref="P11:P50" name="Диапазон1_1_1_1"/>
    <protectedRange sqref="Q11:Q50" name="Диапазон1_2_1_1"/>
  </protectedRanges>
  <autoFilter ref="C10:S10">
    <sortState ref="C10:X42">
      <sortCondition ref="C9"/>
    </sortState>
  </autoFilter>
  <mergeCells count="4">
    <mergeCell ref="C9:Q9"/>
    <mergeCell ref="R9:S9"/>
    <mergeCell ref="C8:D8"/>
    <mergeCell ref="A1:S1"/>
  </mergeCells>
  <phoneticPr fontId="4" type="noConversion"/>
  <conditionalFormatting sqref="C3">
    <cfRule type="expression" dxfId="10" priority="4" stopIfTrue="1">
      <formula>ISBLANK(C3)</formula>
    </cfRule>
  </conditionalFormatting>
  <conditionalFormatting sqref="C4">
    <cfRule type="expression" dxfId="9" priority="3" stopIfTrue="1">
      <formula>ISBLANK(C4)</formula>
    </cfRule>
  </conditionalFormatting>
  <conditionalFormatting sqref="C7">
    <cfRule type="expression" dxfId="8" priority="2" stopIfTrue="1">
      <formula>ISBLANK(C7)</formula>
    </cfRule>
  </conditionalFormatting>
  <conditionalFormatting sqref="E8">
    <cfRule type="expression" dxfId="7" priority="1" stopIfTrue="1">
      <formula>ISBLANK(E8)</formula>
    </cfRule>
  </conditionalFormatting>
  <dataValidations count="3">
    <dataValidation allowBlank="1" showInputMessage="1" showErrorMessage="1" sqref="C3:C7 A3:A7 F7 E8 G3:G7 B10:G10 G11 C11:E11 E5:E6 C9 A9"/>
    <dataValidation type="list" allowBlank="1" showInputMessage="1" showErrorMessage="1" sqref="F11:F50">
      <formula1>$E$3:$E$4</formula1>
    </dataValidation>
    <dataValidation type="list" allowBlank="1" showInputMessage="1" showErrorMessage="1" sqref="I11:I50">
      <formula1>$F$3:$F$4</formula1>
    </dataValidation>
  </dataValidations>
  <pageMargins left="0.25" right="0.25" top="0.33" bottom="0.34" header="0.3" footer="0.3"/>
  <pageSetup paperSize="9" scale="5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Normal="100" workbookViewId="0">
      <selection activeCell="G10" sqref="G10:K16"/>
    </sheetView>
  </sheetViews>
  <sheetFormatPr defaultRowHeight="12.75"/>
  <cols>
    <col min="1" max="1" width="4.5703125" customWidth="1"/>
    <col min="2" max="2" width="16.85546875" customWidth="1"/>
    <col min="3" max="3" width="14.42578125" customWidth="1"/>
    <col min="4" max="4" width="10.42578125" customWidth="1"/>
    <col min="5" max="5" width="14.42578125" customWidth="1"/>
    <col min="6" max="6" width="10.7109375" customWidth="1"/>
    <col min="7" max="8" width="13.85546875" customWidth="1"/>
    <col min="9" max="9" width="10.7109375" customWidth="1"/>
    <col min="10" max="11" width="8.42578125" customWidth="1"/>
    <col min="12" max="12" width="13" customWidth="1"/>
    <col min="13" max="13" width="34.85546875" customWidth="1"/>
    <col min="14" max="14" width="10.5703125" customWidth="1"/>
  </cols>
  <sheetData>
    <row r="1" spans="1:20" ht="15.7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0" ht="12.75" customHeight="1">
      <c r="A2" s="9"/>
      <c r="B2" s="33"/>
      <c r="C2" s="33"/>
      <c r="D2" s="33"/>
      <c r="E2" s="33"/>
      <c r="F2" s="33"/>
      <c r="H2" s="33"/>
      <c r="I2" s="33"/>
      <c r="J2" s="33"/>
      <c r="K2" s="33"/>
      <c r="L2" s="33"/>
      <c r="M2" s="33"/>
      <c r="N2" s="33"/>
    </row>
    <row r="3" spans="1:20">
      <c r="A3" s="31" t="s">
        <v>0</v>
      </c>
      <c r="B3" s="30"/>
      <c r="C3" s="31" t="s">
        <v>42</v>
      </c>
      <c r="D3" s="9"/>
      <c r="E3" s="35" t="s">
        <v>30</v>
      </c>
      <c r="F3" s="35" t="s">
        <v>32</v>
      </c>
      <c r="G3" s="9"/>
      <c r="H3" s="9"/>
      <c r="I3" s="9"/>
      <c r="J3" s="9"/>
      <c r="K3" s="9"/>
      <c r="L3" s="9"/>
      <c r="M3" s="9"/>
      <c r="N3" s="9"/>
    </row>
    <row r="4" spans="1:20">
      <c r="A4" s="31" t="s">
        <v>27</v>
      </c>
      <c r="B4" s="30"/>
      <c r="C4" s="31" t="s">
        <v>58</v>
      </c>
      <c r="D4" s="9"/>
      <c r="E4" s="35" t="s">
        <v>31</v>
      </c>
      <c r="F4" s="35" t="s">
        <v>26</v>
      </c>
      <c r="G4" s="9"/>
      <c r="H4" s="9"/>
      <c r="I4" s="9"/>
      <c r="J4" s="9"/>
      <c r="K4" s="9"/>
      <c r="L4" s="9"/>
      <c r="M4" s="9"/>
      <c r="N4" s="9"/>
    </row>
    <row r="5" spans="1:20">
      <c r="A5" s="31" t="s">
        <v>1</v>
      </c>
      <c r="B5" s="30"/>
      <c r="C5" s="31" t="s">
        <v>28</v>
      </c>
      <c r="D5" s="9"/>
      <c r="E5" s="10"/>
      <c r="F5" s="9"/>
      <c r="G5" s="9"/>
      <c r="H5" s="9"/>
      <c r="I5" s="9"/>
      <c r="J5" s="9"/>
      <c r="K5" s="9"/>
      <c r="L5" s="9"/>
      <c r="M5" s="9"/>
      <c r="N5" s="9"/>
    </row>
    <row r="6" spans="1:20">
      <c r="A6" s="31" t="s">
        <v>7</v>
      </c>
      <c r="B6" s="30"/>
      <c r="C6" s="31">
        <v>8</v>
      </c>
      <c r="D6" s="9"/>
      <c r="E6" s="10"/>
      <c r="F6" s="9"/>
      <c r="G6" s="9"/>
      <c r="H6" s="9"/>
      <c r="I6" s="9"/>
      <c r="J6" s="9"/>
      <c r="K6" s="9"/>
      <c r="L6" s="9"/>
      <c r="M6" s="9"/>
      <c r="N6" s="9"/>
    </row>
    <row r="7" spans="1:20">
      <c r="A7" s="31" t="s">
        <v>9</v>
      </c>
      <c r="B7" s="30"/>
      <c r="C7" s="32">
        <v>43381</v>
      </c>
      <c r="D7" s="9"/>
      <c r="E7" s="9"/>
      <c r="F7" s="10"/>
      <c r="G7" s="9"/>
      <c r="H7" s="9"/>
      <c r="I7" s="9"/>
      <c r="J7" s="9"/>
      <c r="K7" s="9"/>
      <c r="L7" s="9"/>
      <c r="M7" s="9"/>
      <c r="N7" s="9"/>
    </row>
    <row r="8" spans="1:20">
      <c r="A8" s="9"/>
      <c r="B8" s="9"/>
      <c r="C8" s="40" t="s">
        <v>41</v>
      </c>
      <c r="D8" s="40"/>
      <c r="E8" s="31">
        <v>156</v>
      </c>
      <c r="F8" s="9"/>
      <c r="G8" s="4">
        <f>MAX(I11:I16)</f>
        <v>64</v>
      </c>
      <c r="H8" s="4"/>
      <c r="I8" s="4"/>
      <c r="J8" s="4"/>
      <c r="K8" s="4"/>
      <c r="L8" s="9"/>
      <c r="M8" s="9"/>
      <c r="N8" s="9"/>
    </row>
    <row r="9" spans="1:20" ht="12.75" customHeight="1">
      <c r="A9" s="7"/>
      <c r="B9" s="8"/>
      <c r="C9" s="41" t="s">
        <v>2</v>
      </c>
      <c r="D9" s="42"/>
      <c r="E9" s="42"/>
      <c r="F9" s="42"/>
      <c r="G9" s="42"/>
      <c r="H9" s="42"/>
      <c r="I9" s="42"/>
      <c r="J9" s="42"/>
      <c r="K9" s="42"/>
      <c r="L9" s="43"/>
      <c r="M9" s="44" t="s">
        <v>3</v>
      </c>
      <c r="N9" s="44"/>
    </row>
    <row r="10" spans="1:20" ht="76.5">
      <c r="A10" s="2" t="s">
        <v>8</v>
      </c>
      <c r="B10" s="3" t="s">
        <v>10</v>
      </c>
      <c r="C10" s="3" t="s">
        <v>4</v>
      </c>
      <c r="D10" s="3" t="s">
        <v>5</v>
      </c>
      <c r="E10" s="3" t="s">
        <v>6</v>
      </c>
      <c r="F10" s="3" t="s">
        <v>29</v>
      </c>
      <c r="G10" s="3" t="s">
        <v>24</v>
      </c>
      <c r="H10" s="14" t="s">
        <v>19</v>
      </c>
      <c r="I10" s="3" t="s">
        <v>25</v>
      </c>
      <c r="J10" s="3" t="s">
        <v>17</v>
      </c>
      <c r="K10" s="3" t="s">
        <v>18</v>
      </c>
      <c r="L10" s="3" t="s">
        <v>20</v>
      </c>
      <c r="M10" s="3" t="s">
        <v>13</v>
      </c>
      <c r="N10" s="3" t="s">
        <v>14</v>
      </c>
      <c r="O10" s="1"/>
      <c r="P10" s="1"/>
      <c r="Q10" s="1"/>
      <c r="R10" s="1"/>
      <c r="S10" s="1"/>
      <c r="T10" s="1"/>
    </row>
    <row r="11" spans="1:20" s="11" customFormat="1" ht="12.95" customHeight="1">
      <c r="A11" s="6">
        <v>1</v>
      </c>
      <c r="B11" s="19" t="s">
        <v>15</v>
      </c>
      <c r="C11" s="45" t="s">
        <v>79</v>
      </c>
      <c r="D11" s="16" t="s">
        <v>59</v>
      </c>
      <c r="E11" s="16"/>
      <c r="F11" s="20" t="s">
        <v>31</v>
      </c>
      <c r="G11" s="20">
        <v>8</v>
      </c>
      <c r="H11" s="22" t="s">
        <v>65</v>
      </c>
      <c r="I11" s="23">
        <v>30</v>
      </c>
      <c r="J11" s="17">
        <f t="shared" ref="J11:J16" si="0">I11/$E$8</f>
        <v>0.19230769230769232</v>
      </c>
      <c r="K11" s="17">
        <f t="shared" ref="K11:K16" si="1">I11/$G$8</f>
        <v>0.46875</v>
      </c>
      <c r="L11" s="29" t="str">
        <f>IF($G$8=I11,"победитель",IF(J11&gt;=50%,"призер","участник"))</f>
        <v>участник</v>
      </c>
      <c r="M11" s="13" t="s">
        <v>46</v>
      </c>
      <c r="N11" s="18" t="s">
        <v>47</v>
      </c>
    </row>
    <row r="12" spans="1:20" s="11" customFormat="1" ht="12.95" customHeight="1">
      <c r="A12" s="6">
        <v>2</v>
      </c>
      <c r="B12" s="19" t="s">
        <v>15</v>
      </c>
      <c r="C12" s="45" t="s">
        <v>80</v>
      </c>
      <c r="D12" s="16" t="s">
        <v>60</v>
      </c>
      <c r="E12" s="16"/>
      <c r="F12" s="20" t="s">
        <v>31</v>
      </c>
      <c r="G12" s="20">
        <v>8</v>
      </c>
      <c r="H12" s="22" t="s">
        <v>66</v>
      </c>
      <c r="I12" s="23">
        <v>36</v>
      </c>
      <c r="J12" s="17">
        <f t="shared" si="0"/>
        <v>0.23076923076923078</v>
      </c>
      <c r="K12" s="17">
        <f t="shared" si="1"/>
        <v>0.5625</v>
      </c>
      <c r="L12" s="29" t="str">
        <f t="shared" ref="L12:L16" si="2">IF($G$8=I12,"победитель",IF(J12&gt;=50%,"призер","участник"))</f>
        <v>участник</v>
      </c>
      <c r="M12" s="13" t="s">
        <v>46</v>
      </c>
      <c r="N12" s="18" t="s">
        <v>47</v>
      </c>
    </row>
    <row r="13" spans="1:20">
      <c r="A13" s="6">
        <v>3</v>
      </c>
      <c r="B13" s="19" t="s">
        <v>15</v>
      </c>
      <c r="C13" s="45" t="s">
        <v>81</v>
      </c>
      <c r="D13" s="16" t="s">
        <v>61</v>
      </c>
      <c r="E13" s="16"/>
      <c r="F13" s="26" t="s">
        <v>31</v>
      </c>
      <c r="G13" s="26">
        <v>8</v>
      </c>
      <c r="H13" s="22" t="s">
        <v>67</v>
      </c>
      <c r="I13" s="23">
        <v>64</v>
      </c>
      <c r="J13" s="17">
        <f t="shared" si="0"/>
        <v>0.41025641025641024</v>
      </c>
      <c r="K13" s="17">
        <f t="shared" si="1"/>
        <v>1</v>
      </c>
      <c r="L13" s="29" t="str">
        <f t="shared" si="2"/>
        <v>победитель</v>
      </c>
      <c r="M13" s="13" t="s">
        <v>46</v>
      </c>
      <c r="N13" s="18" t="s">
        <v>47</v>
      </c>
      <c r="O13" s="36"/>
      <c r="P13" s="9"/>
      <c r="Q13" s="9"/>
    </row>
    <row r="14" spans="1:20">
      <c r="A14" s="6">
        <v>4</v>
      </c>
      <c r="B14" s="19" t="s">
        <v>15</v>
      </c>
      <c r="C14" s="45" t="s">
        <v>82</v>
      </c>
      <c r="D14" s="16" t="s">
        <v>62</v>
      </c>
      <c r="E14" s="16"/>
      <c r="F14" s="20" t="s">
        <v>31</v>
      </c>
      <c r="G14" s="20">
        <v>8</v>
      </c>
      <c r="H14" s="22" t="s">
        <v>68</v>
      </c>
      <c r="I14" s="23">
        <v>39</v>
      </c>
      <c r="J14" s="17">
        <f t="shared" si="0"/>
        <v>0.25</v>
      </c>
      <c r="K14" s="17">
        <f t="shared" si="1"/>
        <v>0.609375</v>
      </c>
      <c r="L14" s="29" t="str">
        <f t="shared" si="2"/>
        <v>участник</v>
      </c>
      <c r="M14" s="13" t="s">
        <v>46</v>
      </c>
      <c r="N14" s="18" t="s">
        <v>47</v>
      </c>
    </row>
    <row r="15" spans="1:20">
      <c r="A15" s="6">
        <v>5</v>
      </c>
      <c r="B15" s="19" t="s">
        <v>15</v>
      </c>
      <c r="C15" s="45" t="s">
        <v>84</v>
      </c>
      <c r="D15" s="16" t="s">
        <v>63</v>
      </c>
      <c r="E15" s="16"/>
      <c r="F15" s="20" t="s">
        <v>31</v>
      </c>
      <c r="G15" s="20">
        <v>8</v>
      </c>
      <c r="H15" s="22" t="s">
        <v>69</v>
      </c>
      <c r="I15" s="23">
        <v>20</v>
      </c>
      <c r="J15" s="17">
        <f t="shared" si="0"/>
        <v>0.12820512820512819</v>
      </c>
      <c r="K15" s="17">
        <f t="shared" si="1"/>
        <v>0.3125</v>
      </c>
      <c r="L15" s="29" t="str">
        <f t="shared" si="2"/>
        <v>участник</v>
      </c>
      <c r="M15" s="13" t="s">
        <v>46</v>
      </c>
      <c r="N15" s="18" t="s">
        <v>47</v>
      </c>
    </row>
    <row r="16" spans="1:20">
      <c r="A16" s="6">
        <v>6</v>
      </c>
      <c r="B16" s="19" t="s">
        <v>15</v>
      </c>
      <c r="C16" s="45" t="s">
        <v>83</v>
      </c>
      <c r="D16" s="16" t="s">
        <v>64</v>
      </c>
      <c r="E16" s="16"/>
      <c r="F16" s="20" t="s">
        <v>31</v>
      </c>
      <c r="G16" s="20">
        <v>8</v>
      </c>
      <c r="H16" s="22" t="s">
        <v>70</v>
      </c>
      <c r="I16" s="23">
        <v>44</v>
      </c>
      <c r="J16" s="17">
        <f t="shared" si="0"/>
        <v>0.28205128205128205</v>
      </c>
      <c r="K16" s="17">
        <f t="shared" si="1"/>
        <v>0.6875</v>
      </c>
      <c r="L16" s="29" t="str">
        <f t="shared" si="2"/>
        <v>участник</v>
      </c>
      <c r="M16" s="13" t="s">
        <v>46</v>
      </c>
      <c r="N16" s="18" t="s">
        <v>47</v>
      </c>
    </row>
    <row r="18" spans="2:3">
      <c r="B18" s="37" t="s">
        <v>40</v>
      </c>
      <c r="C18" s="38" t="s">
        <v>77</v>
      </c>
    </row>
    <row r="19" spans="2:3">
      <c r="C19" s="38" t="s">
        <v>78</v>
      </c>
    </row>
  </sheetData>
  <protectedRanges>
    <protectedRange sqref="J11:J16" name="Диапазон1_3_1"/>
    <protectedRange sqref="K11:K16" name="Диапазон1_1_1_1"/>
    <protectedRange sqref="L11:L16" name="Диапазон1_2_1_1"/>
  </protectedRanges>
  <autoFilter ref="C10:N10">
    <sortState ref="C10:X42">
      <sortCondition ref="C9"/>
    </sortState>
  </autoFilter>
  <mergeCells count="4">
    <mergeCell ref="A1:N1"/>
    <mergeCell ref="C8:D8"/>
    <mergeCell ref="C9:L9"/>
    <mergeCell ref="M9:N9"/>
  </mergeCells>
  <conditionalFormatting sqref="C3:C4 C7 E8">
    <cfRule type="expression" dxfId="2" priority="4" stopIfTrue="1">
      <formula>ISBLANK(C3)</formula>
    </cfRule>
  </conditionalFormatting>
  <dataValidations count="2">
    <dataValidation allowBlank="1" showInputMessage="1" showErrorMessage="1" sqref="C3:C7 A9 C9 E5:E6 C11:E11 B10:F10 E8 F7 A3:A7"/>
    <dataValidation type="list" allowBlank="1" showInputMessage="1" showErrorMessage="1" sqref="F11:F16">
      <formula1>$E$3:$E$4</formula1>
    </dataValidation>
  </dataValidations>
  <pageMargins left="0.25" right="0.25" top="0.33" bottom="0.34" header="0.3" footer="0.3"/>
  <pageSetup paperSize="9" scale="5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Normal="100" workbookViewId="0">
      <selection activeCell="G6" sqref="G6"/>
    </sheetView>
  </sheetViews>
  <sheetFormatPr defaultRowHeight="12.75"/>
  <cols>
    <col min="1" max="1" width="4.5703125" customWidth="1"/>
    <col min="2" max="2" width="16.85546875" customWidth="1"/>
    <col min="3" max="3" width="14.42578125" customWidth="1"/>
    <col min="4" max="4" width="10.42578125" customWidth="1"/>
    <col min="5" max="5" width="14.42578125" customWidth="1"/>
    <col min="6" max="6" width="10.7109375" customWidth="1"/>
    <col min="7" max="7" width="12.5703125" customWidth="1"/>
    <col min="8" max="8" width="12.42578125" customWidth="1"/>
    <col min="9" max="9" width="14.140625" bestFit="1" customWidth="1"/>
    <col min="10" max="10" width="18.5703125" customWidth="1"/>
    <col min="11" max="11" width="21" customWidth="1"/>
    <col min="12" max="13" width="13.85546875" customWidth="1"/>
    <col min="14" max="14" width="10.7109375" customWidth="1"/>
    <col min="15" max="16" width="8.42578125" customWidth="1"/>
    <col min="17" max="17" width="13" customWidth="1"/>
    <col min="18" max="18" width="34.85546875" customWidth="1"/>
    <col min="19" max="19" width="10.5703125" customWidth="1"/>
  </cols>
  <sheetData>
    <row r="1" spans="1:25" ht="15.75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5" ht="12.75" customHeight="1">
      <c r="A2" s="9"/>
      <c r="B2" s="33"/>
      <c r="C2" s="33"/>
      <c r="D2" s="33"/>
      <c r="E2" s="33"/>
      <c r="F2" s="33"/>
      <c r="G2" s="33"/>
      <c r="H2" s="33"/>
      <c r="I2" s="34"/>
      <c r="J2" s="33"/>
      <c r="K2" s="4"/>
      <c r="M2" s="33"/>
      <c r="N2" s="33"/>
      <c r="O2" s="33"/>
      <c r="P2" s="33"/>
      <c r="Q2" s="33"/>
      <c r="R2" s="33"/>
      <c r="S2" s="33"/>
    </row>
    <row r="3" spans="1:25">
      <c r="A3" s="31" t="s">
        <v>0</v>
      </c>
      <c r="B3" s="30"/>
      <c r="C3" s="31"/>
      <c r="D3" s="9"/>
      <c r="E3" s="35" t="s">
        <v>30</v>
      </c>
      <c r="F3" s="35" t="s">
        <v>32</v>
      </c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5">
      <c r="A4" s="31" t="s">
        <v>27</v>
      </c>
      <c r="B4" s="30"/>
      <c r="C4" s="31"/>
      <c r="D4" s="9"/>
      <c r="E4" s="35" t="s">
        <v>31</v>
      </c>
      <c r="F4" s="35" t="s">
        <v>26</v>
      </c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5">
      <c r="A5" s="31" t="s">
        <v>1</v>
      </c>
      <c r="B5" s="30"/>
      <c r="C5" s="31" t="s">
        <v>28</v>
      </c>
      <c r="D5" s="9"/>
      <c r="E5" s="10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5">
      <c r="A6" s="31" t="s">
        <v>7</v>
      </c>
      <c r="B6" s="30"/>
      <c r="C6" s="31">
        <v>9</v>
      </c>
      <c r="D6" s="9"/>
      <c r="E6" s="10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5">
      <c r="A7" s="31" t="s">
        <v>9</v>
      </c>
      <c r="B7" s="30"/>
      <c r="C7" s="32"/>
      <c r="D7" s="9"/>
      <c r="E7" s="9"/>
      <c r="F7" s="10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5">
      <c r="A8" s="9"/>
      <c r="B8" s="9"/>
      <c r="C8" s="40" t="s">
        <v>41</v>
      </c>
      <c r="D8" s="40"/>
      <c r="E8" s="31"/>
      <c r="F8" s="9"/>
      <c r="G8" s="9"/>
      <c r="H8" s="9"/>
      <c r="I8" s="9"/>
      <c r="J8" s="9"/>
      <c r="K8" s="5" t="s">
        <v>16</v>
      </c>
      <c r="L8" s="4">
        <f>MAX(N11:N50)</f>
        <v>0</v>
      </c>
      <c r="M8" s="4"/>
      <c r="N8" s="4"/>
      <c r="O8" s="4"/>
      <c r="P8" s="4"/>
      <c r="Q8" s="9"/>
      <c r="R8" s="9"/>
      <c r="S8" s="9"/>
    </row>
    <row r="9" spans="1:25" ht="12.75" customHeight="1">
      <c r="A9" s="7"/>
      <c r="B9" s="8"/>
      <c r="C9" s="41" t="s">
        <v>2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44" t="s">
        <v>3</v>
      </c>
      <c r="S9" s="44"/>
    </row>
    <row r="10" spans="1:25" ht="76.5">
      <c r="A10" s="2" t="s">
        <v>8</v>
      </c>
      <c r="B10" s="3" t="s">
        <v>10</v>
      </c>
      <c r="C10" s="3" t="s">
        <v>4</v>
      </c>
      <c r="D10" s="3" t="s">
        <v>5</v>
      </c>
      <c r="E10" s="3" t="s">
        <v>6</v>
      </c>
      <c r="F10" s="3" t="s">
        <v>29</v>
      </c>
      <c r="G10" s="3" t="s">
        <v>11</v>
      </c>
      <c r="H10" s="3" t="s">
        <v>21</v>
      </c>
      <c r="I10" s="3" t="s">
        <v>22</v>
      </c>
      <c r="J10" s="3" t="s">
        <v>23</v>
      </c>
      <c r="K10" s="3" t="s">
        <v>12</v>
      </c>
      <c r="L10" s="3" t="s">
        <v>24</v>
      </c>
      <c r="M10" s="14" t="s">
        <v>19</v>
      </c>
      <c r="N10" s="3" t="s">
        <v>25</v>
      </c>
      <c r="O10" s="3" t="s">
        <v>17</v>
      </c>
      <c r="P10" s="3" t="s">
        <v>18</v>
      </c>
      <c r="Q10" s="3" t="s">
        <v>20</v>
      </c>
      <c r="R10" s="3" t="s">
        <v>13</v>
      </c>
      <c r="S10" s="3" t="s">
        <v>14</v>
      </c>
      <c r="T10" s="1"/>
      <c r="U10" s="1"/>
      <c r="V10" s="1"/>
      <c r="W10" s="1"/>
      <c r="X10" s="1"/>
      <c r="Y10" s="1"/>
    </row>
    <row r="11" spans="1:25" s="11" customFormat="1" ht="12.95" customHeight="1">
      <c r="A11" s="6">
        <v>1</v>
      </c>
      <c r="B11" s="19" t="s">
        <v>15</v>
      </c>
      <c r="C11" s="16"/>
      <c r="D11" s="16"/>
      <c r="E11" s="16"/>
      <c r="F11" s="20"/>
      <c r="G11" s="24"/>
      <c r="H11" s="28"/>
      <c r="I11" s="28"/>
      <c r="J11" s="13"/>
      <c r="K11" s="13"/>
      <c r="L11" s="20"/>
      <c r="M11" s="22"/>
      <c r="N11" s="23"/>
      <c r="O11" s="17" t="e">
        <f t="shared" ref="O11:O50" si="0">N11/$E$8</f>
        <v>#DIV/0!</v>
      </c>
      <c r="P11" s="17" t="e">
        <f t="shared" ref="P11:P50" si="1">N11/$L$8</f>
        <v>#DIV/0!</v>
      </c>
      <c r="Q11" s="29" t="str">
        <f>IF($L$8=N11,"победитель",IF(O11&gt;=50%,"призер","участник"))</f>
        <v>победитель</v>
      </c>
      <c r="R11" s="13"/>
      <c r="S11" s="18"/>
    </row>
    <row r="12" spans="1:25" s="11" customFormat="1" ht="12.95" customHeight="1">
      <c r="A12" s="6">
        <v>2</v>
      </c>
      <c r="B12" s="19" t="s">
        <v>15</v>
      </c>
      <c r="C12" s="16"/>
      <c r="D12" s="16"/>
      <c r="E12" s="16"/>
      <c r="F12" s="20"/>
      <c r="G12" s="24"/>
      <c r="H12" s="28"/>
      <c r="I12" s="28"/>
      <c r="J12" s="13"/>
      <c r="K12" s="13"/>
      <c r="L12" s="20"/>
      <c r="M12" s="22"/>
      <c r="N12" s="23"/>
      <c r="O12" s="17" t="e">
        <f t="shared" si="0"/>
        <v>#DIV/0!</v>
      </c>
      <c r="P12" s="17" t="e">
        <f t="shared" si="1"/>
        <v>#DIV/0!</v>
      </c>
      <c r="Q12" s="29" t="str">
        <f t="shared" ref="Q12:Q50" si="2">IF($L$8=N12,"победитель",IF(O12&gt;=50%,"призер","участник"))</f>
        <v>победитель</v>
      </c>
      <c r="R12" s="13"/>
      <c r="S12" s="18"/>
    </row>
    <row r="13" spans="1:25">
      <c r="A13" s="6">
        <v>3</v>
      </c>
      <c r="B13" s="19" t="s">
        <v>15</v>
      </c>
      <c r="C13" s="16"/>
      <c r="D13" s="16"/>
      <c r="E13" s="16"/>
      <c r="F13" s="26"/>
      <c r="G13" s="25"/>
      <c r="H13" s="28"/>
      <c r="I13" s="28"/>
      <c r="J13" s="27"/>
      <c r="K13" s="27"/>
      <c r="L13" s="26"/>
      <c r="M13" s="22"/>
      <c r="N13" s="23"/>
      <c r="O13" s="17" t="e">
        <f t="shared" si="0"/>
        <v>#DIV/0!</v>
      </c>
      <c r="P13" s="17" t="e">
        <f t="shared" si="1"/>
        <v>#DIV/0!</v>
      </c>
      <c r="Q13" s="29" t="str">
        <f t="shared" si="2"/>
        <v>победитель</v>
      </c>
      <c r="R13" s="13"/>
      <c r="S13" s="18"/>
      <c r="T13" s="36"/>
      <c r="U13" s="9"/>
      <c r="V13" s="9"/>
    </row>
    <row r="14" spans="1:25">
      <c r="A14" s="6">
        <v>4</v>
      </c>
      <c r="B14" s="19" t="s">
        <v>15</v>
      </c>
      <c r="C14" s="16"/>
      <c r="D14" s="16"/>
      <c r="E14" s="16"/>
      <c r="F14" s="20"/>
      <c r="G14" s="24"/>
      <c r="H14" s="28"/>
      <c r="I14" s="28"/>
      <c r="J14" s="13"/>
      <c r="K14" s="13"/>
      <c r="L14" s="20"/>
      <c r="M14" s="22"/>
      <c r="N14" s="23"/>
      <c r="O14" s="17" t="e">
        <f t="shared" si="0"/>
        <v>#DIV/0!</v>
      </c>
      <c r="P14" s="17" t="e">
        <f t="shared" si="1"/>
        <v>#DIV/0!</v>
      </c>
      <c r="Q14" s="29" t="str">
        <f t="shared" si="2"/>
        <v>победитель</v>
      </c>
      <c r="R14" s="13"/>
      <c r="S14" s="18"/>
    </row>
    <row r="15" spans="1:25">
      <c r="A15" s="6">
        <v>5</v>
      </c>
      <c r="B15" s="19" t="s">
        <v>15</v>
      </c>
      <c r="C15" s="16"/>
      <c r="D15" s="16"/>
      <c r="E15" s="16"/>
      <c r="F15" s="20"/>
      <c r="G15" s="24"/>
      <c r="H15" s="28"/>
      <c r="I15" s="28"/>
      <c r="J15" s="13"/>
      <c r="K15" s="13"/>
      <c r="L15" s="20"/>
      <c r="M15" s="22"/>
      <c r="N15" s="23"/>
      <c r="O15" s="17" t="e">
        <f t="shared" si="0"/>
        <v>#DIV/0!</v>
      </c>
      <c r="P15" s="17" t="e">
        <f t="shared" si="1"/>
        <v>#DIV/0!</v>
      </c>
      <c r="Q15" s="29" t="str">
        <f t="shared" si="2"/>
        <v>победитель</v>
      </c>
      <c r="R15" s="13"/>
      <c r="S15" s="18"/>
    </row>
    <row r="16" spans="1:25">
      <c r="A16" s="6">
        <v>6</v>
      </c>
      <c r="B16" s="19" t="s">
        <v>15</v>
      </c>
      <c r="C16" s="16"/>
      <c r="D16" s="16"/>
      <c r="E16" s="16"/>
      <c r="F16" s="20"/>
      <c r="G16" s="24"/>
      <c r="H16" s="28"/>
      <c r="I16" s="28"/>
      <c r="J16" s="13"/>
      <c r="K16" s="13"/>
      <c r="L16" s="20"/>
      <c r="M16" s="22"/>
      <c r="N16" s="23"/>
      <c r="O16" s="17" t="e">
        <f t="shared" si="0"/>
        <v>#DIV/0!</v>
      </c>
      <c r="P16" s="17" t="e">
        <f t="shared" si="1"/>
        <v>#DIV/0!</v>
      </c>
      <c r="Q16" s="29" t="str">
        <f t="shared" si="2"/>
        <v>победитель</v>
      </c>
      <c r="R16" s="13"/>
      <c r="S16" s="18"/>
    </row>
    <row r="17" spans="1:19">
      <c r="A17" s="6">
        <v>7</v>
      </c>
      <c r="B17" s="19" t="s">
        <v>15</v>
      </c>
      <c r="C17" s="16"/>
      <c r="D17" s="16"/>
      <c r="E17" s="16"/>
      <c r="F17" s="20"/>
      <c r="G17" s="24"/>
      <c r="H17" s="28"/>
      <c r="I17" s="28"/>
      <c r="J17" s="13"/>
      <c r="K17" s="13"/>
      <c r="L17" s="20"/>
      <c r="M17" s="22"/>
      <c r="N17" s="23"/>
      <c r="O17" s="17" t="e">
        <f t="shared" si="0"/>
        <v>#DIV/0!</v>
      </c>
      <c r="P17" s="17" t="e">
        <f t="shared" si="1"/>
        <v>#DIV/0!</v>
      </c>
      <c r="Q17" s="29" t="str">
        <f t="shared" si="2"/>
        <v>победитель</v>
      </c>
      <c r="R17" s="13"/>
      <c r="S17" s="18"/>
    </row>
    <row r="18" spans="1:19">
      <c r="A18" s="6">
        <v>8</v>
      </c>
      <c r="B18" s="19" t="s">
        <v>15</v>
      </c>
      <c r="C18" s="16"/>
      <c r="D18" s="16"/>
      <c r="E18" s="16"/>
      <c r="F18" s="20"/>
      <c r="G18" s="24"/>
      <c r="H18" s="28"/>
      <c r="I18" s="28"/>
      <c r="J18" s="13"/>
      <c r="K18" s="13"/>
      <c r="L18" s="20"/>
      <c r="M18" s="22"/>
      <c r="N18" s="23"/>
      <c r="O18" s="17" t="e">
        <f t="shared" si="0"/>
        <v>#DIV/0!</v>
      </c>
      <c r="P18" s="17" t="e">
        <f t="shared" si="1"/>
        <v>#DIV/0!</v>
      </c>
      <c r="Q18" s="29" t="str">
        <f t="shared" si="2"/>
        <v>победитель</v>
      </c>
      <c r="R18" s="13"/>
      <c r="S18" s="18"/>
    </row>
    <row r="19" spans="1:19">
      <c r="A19" s="6">
        <v>9</v>
      </c>
      <c r="B19" s="19" t="s">
        <v>15</v>
      </c>
      <c r="C19" s="16"/>
      <c r="D19" s="16"/>
      <c r="E19" s="16"/>
      <c r="F19" s="20"/>
      <c r="G19" s="24"/>
      <c r="H19" s="28"/>
      <c r="I19" s="28"/>
      <c r="J19" s="13"/>
      <c r="K19" s="13"/>
      <c r="L19" s="20"/>
      <c r="M19" s="22"/>
      <c r="N19" s="23"/>
      <c r="O19" s="17" t="e">
        <f t="shared" si="0"/>
        <v>#DIV/0!</v>
      </c>
      <c r="P19" s="17" t="e">
        <f t="shared" si="1"/>
        <v>#DIV/0!</v>
      </c>
      <c r="Q19" s="29" t="str">
        <f t="shared" si="2"/>
        <v>победитель</v>
      </c>
      <c r="R19" s="13"/>
      <c r="S19" s="18"/>
    </row>
    <row r="20" spans="1:19">
      <c r="A20" s="6">
        <v>10</v>
      </c>
      <c r="B20" s="19" t="s">
        <v>15</v>
      </c>
      <c r="C20" s="16"/>
      <c r="D20" s="16"/>
      <c r="E20" s="16"/>
      <c r="F20" s="20"/>
      <c r="G20" s="24"/>
      <c r="H20" s="28"/>
      <c r="I20" s="28"/>
      <c r="J20" s="13"/>
      <c r="K20" s="13"/>
      <c r="L20" s="20"/>
      <c r="M20" s="22"/>
      <c r="N20" s="23"/>
      <c r="O20" s="17" t="e">
        <f t="shared" si="0"/>
        <v>#DIV/0!</v>
      </c>
      <c r="P20" s="17" t="e">
        <f t="shared" si="1"/>
        <v>#DIV/0!</v>
      </c>
      <c r="Q20" s="29" t="str">
        <f t="shared" si="2"/>
        <v>победитель</v>
      </c>
      <c r="R20" s="13"/>
      <c r="S20" s="18"/>
    </row>
    <row r="21" spans="1:19">
      <c r="A21" s="6">
        <v>11</v>
      </c>
      <c r="B21" s="19" t="s">
        <v>15</v>
      </c>
      <c r="C21" s="16"/>
      <c r="D21" s="16"/>
      <c r="E21" s="16"/>
      <c r="F21" s="20"/>
      <c r="G21" s="24"/>
      <c r="H21" s="28"/>
      <c r="I21" s="28"/>
      <c r="J21" s="13"/>
      <c r="K21" s="13"/>
      <c r="L21" s="20"/>
      <c r="M21" s="22"/>
      <c r="N21" s="23"/>
      <c r="O21" s="17" t="e">
        <f t="shared" si="0"/>
        <v>#DIV/0!</v>
      </c>
      <c r="P21" s="17" t="e">
        <f t="shared" si="1"/>
        <v>#DIV/0!</v>
      </c>
      <c r="Q21" s="29" t="str">
        <f t="shared" si="2"/>
        <v>победитель</v>
      </c>
      <c r="R21" s="13"/>
      <c r="S21" s="18"/>
    </row>
    <row r="22" spans="1:19">
      <c r="A22" s="6">
        <v>12</v>
      </c>
      <c r="B22" s="19" t="s">
        <v>15</v>
      </c>
      <c r="C22" s="16"/>
      <c r="D22" s="16"/>
      <c r="E22" s="16"/>
      <c r="F22" s="20"/>
      <c r="G22" s="24"/>
      <c r="H22" s="28"/>
      <c r="I22" s="28"/>
      <c r="J22" s="13"/>
      <c r="K22" s="13"/>
      <c r="L22" s="20"/>
      <c r="M22" s="22"/>
      <c r="N22" s="23"/>
      <c r="O22" s="17" t="e">
        <f t="shared" si="0"/>
        <v>#DIV/0!</v>
      </c>
      <c r="P22" s="17" t="e">
        <f t="shared" si="1"/>
        <v>#DIV/0!</v>
      </c>
      <c r="Q22" s="29" t="str">
        <f t="shared" si="2"/>
        <v>победитель</v>
      </c>
      <c r="R22" s="13"/>
      <c r="S22" s="18"/>
    </row>
    <row r="23" spans="1:19">
      <c r="A23" s="6">
        <v>13</v>
      </c>
      <c r="B23" s="19" t="s">
        <v>15</v>
      </c>
      <c r="C23" s="16"/>
      <c r="D23" s="16"/>
      <c r="E23" s="16"/>
      <c r="F23" s="20"/>
      <c r="G23" s="24"/>
      <c r="H23" s="28"/>
      <c r="I23" s="28"/>
      <c r="J23" s="13"/>
      <c r="K23" s="13"/>
      <c r="L23" s="20"/>
      <c r="M23" s="22"/>
      <c r="N23" s="23"/>
      <c r="O23" s="17" t="e">
        <f t="shared" si="0"/>
        <v>#DIV/0!</v>
      </c>
      <c r="P23" s="17" t="e">
        <f t="shared" si="1"/>
        <v>#DIV/0!</v>
      </c>
      <c r="Q23" s="29" t="str">
        <f t="shared" si="2"/>
        <v>победитель</v>
      </c>
      <c r="R23" s="13"/>
      <c r="S23" s="18"/>
    </row>
    <row r="24" spans="1:19">
      <c r="A24" s="6">
        <v>14</v>
      </c>
      <c r="B24" s="19" t="s">
        <v>15</v>
      </c>
      <c r="C24" s="16"/>
      <c r="D24" s="16"/>
      <c r="E24" s="16"/>
      <c r="F24" s="20"/>
      <c r="G24" s="24"/>
      <c r="H24" s="28"/>
      <c r="I24" s="28"/>
      <c r="J24" s="13"/>
      <c r="K24" s="13"/>
      <c r="L24" s="20"/>
      <c r="M24" s="22"/>
      <c r="N24" s="23"/>
      <c r="O24" s="17" t="e">
        <f t="shared" si="0"/>
        <v>#DIV/0!</v>
      </c>
      <c r="P24" s="17" t="e">
        <f t="shared" si="1"/>
        <v>#DIV/0!</v>
      </c>
      <c r="Q24" s="29" t="str">
        <f t="shared" si="2"/>
        <v>победитель</v>
      </c>
      <c r="R24" s="13"/>
      <c r="S24" s="18"/>
    </row>
    <row r="25" spans="1:19">
      <c r="A25" s="6">
        <v>15</v>
      </c>
      <c r="B25" s="19" t="s">
        <v>15</v>
      </c>
      <c r="C25" s="16"/>
      <c r="D25" s="16"/>
      <c r="E25" s="16"/>
      <c r="F25" s="20"/>
      <c r="G25" s="24"/>
      <c r="H25" s="28"/>
      <c r="I25" s="28"/>
      <c r="J25" s="13"/>
      <c r="K25" s="13"/>
      <c r="L25" s="20"/>
      <c r="M25" s="22"/>
      <c r="N25" s="23"/>
      <c r="O25" s="17" t="e">
        <f t="shared" si="0"/>
        <v>#DIV/0!</v>
      </c>
      <c r="P25" s="17" t="e">
        <f t="shared" si="1"/>
        <v>#DIV/0!</v>
      </c>
      <c r="Q25" s="29" t="str">
        <f t="shared" si="2"/>
        <v>победитель</v>
      </c>
      <c r="R25" s="13"/>
      <c r="S25" s="18"/>
    </row>
    <row r="26" spans="1:19">
      <c r="A26" s="6">
        <v>16</v>
      </c>
      <c r="B26" s="19" t="s">
        <v>15</v>
      </c>
      <c r="C26" s="16"/>
      <c r="D26" s="16"/>
      <c r="E26" s="16"/>
      <c r="F26" s="20"/>
      <c r="G26" s="24"/>
      <c r="H26" s="28"/>
      <c r="I26" s="28"/>
      <c r="J26" s="13"/>
      <c r="K26" s="13"/>
      <c r="L26" s="20"/>
      <c r="M26" s="22"/>
      <c r="N26" s="23"/>
      <c r="O26" s="17" t="e">
        <f t="shared" si="0"/>
        <v>#DIV/0!</v>
      </c>
      <c r="P26" s="17" t="e">
        <f t="shared" si="1"/>
        <v>#DIV/0!</v>
      </c>
      <c r="Q26" s="29" t="str">
        <f t="shared" si="2"/>
        <v>победитель</v>
      </c>
      <c r="R26" s="13"/>
      <c r="S26" s="18"/>
    </row>
    <row r="27" spans="1:19">
      <c r="A27" s="6">
        <v>17</v>
      </c>
      <c r="B27" s="19" t="s">
        <v>15</v>
      </c>
      <c r="C27" s="16"/>
      <c r="D27" s="16"/>
      <c r="E27" s="16"/>
      <c r="F27" s="20"/>
      <c r="G27" s="24"/>
      <c r="H27" s="28"/>
      <c r="I27" s="28"/>
      <c r="J27" s="13"/>
      <c r="K27" s="13"/>
      <c r="L27" s="20"/>
      <c r="M27" s="22"/>
      <c r="N27" s="23"/>
      <c r="O27" s="17" t="e">
        <f t="shared" si="0"/>
        <v>#DIV/0!</v>
      </c>
      <c r="P27" s="17" t="e">
        <f t="shared" si="1"/>
        <v>#DIV/0!</v>
      </c>
      <c r="Q27" s="29" t="str">
        <f t="shared" si="2"/>
        <v>победитель</v>
      </c>
      <c r="R27" s="13"/>
      <c r="S27" s="18"/>
    </row>
    <row r="28" spans="1:19">
      <c r="A28" s="6">
        <v>18</v>
      </c>
      <c r="B28" s="19" t="s">
        <v>15</v>
      </c>
      <c r="C28" s="16"/>
      <c r="D28" s="16"/>
      <c r="E28" s="16"/>
      <c r="F28" s="20"/>
      <c r="G28" s="24"/>
      <c r="H28" s="28"/>
      <c r="I28" s="28"/>
      <c r="J28" s="13"/>
      <c r="K28" s="13"/>
      <c r="L28" s="20"/>
      <c r="M28" s="22"/>
      <c r="N28" s="23"/>
      <c r="O28" s="17" t="e">
        <f t="shared" si="0"/>
        <v>#DIV/0!</v>
      </c>
      <c r="P28" s="17" t="e">
        <f t="shared" si="1"/>
        <v>#DIV/0!</v>
      </c>
      <c r="Q28" s="29" t="str">
        <f>IF($L$8=N28,"победитель",IF(O28&gt;=50%,"призер","участник"))</f>
        <v>победитель</v>
      </c>
      <c r="R28" s="13"/>
      <c r="S28" s="18"/>
    </row>
    <row r="29" spans="1:19">
      <c r="A29" s="6">
        <v>19</v>
      </c>
      <c r="B29" s="19" t="s">
        <v>15</v>
      </c>
      <c r="C29" s="16"/>
      <c r="D29" s="16"/>
      <c r="E29" s="16"/>
      <c r="F29" s="20"/>
      <c r="G29" s="24"/>
      <c r="H29" s="28"/>
      <c r="I29" s="28"/>
      <c r="J29" s="13"/>
      <c r="K29" s="13"/>
      <c r="L29" s="20"/>
      <c r="M29" s="22"/>
      <c r="N29" s="23"/>
      <c r="O29" s="17" t="e">
        <f t="shared" si="0"/>
        <v>#DIV/0!</v>
      </c>
      <c r="P29" s="17" t="e">
        <f t="shared" si="1"/>
        <v>#DIV/0!</v>
      </c>
      <c r="Q29" s="29" t="str">
        <f t="shared" si="2"/>
        <v>победитель</v>
      </c>
      <c r="R29" s="13"/>
      <c r="S29" s="18"/>
    </row>
    <row r="30" spans="1:19">
      <c r="A30" s="6">
        <v>20</v>
      </c>
      <c r="B30" s="19" t="s">
        <v>15</v>
      </c>
      <c r="C30" s="16"/>
      <c r="D30" s="16"/>
      <c r="E30" s="16"/>
      <c r="F30" s="20"/>
      <c r="G30" s="24"/>
      <c r="H30" s="28"/>
      <c r="I30" s="28"/>
      <c r="J30" s="13"/>
      <c r="K30" s="13"/>
      <c r="L30" s="20"/>
      <c r="M30" s="22"/>
      <c r="N30" s="23"/>
      <c r="O30" s="17" t="e">
        <f t="shared" si="0"/>
        <v>#DIV/0!</v>
      </c>
      <c r="P30" s="17" t="e">
        <f t="shared" si="1"/>
        <v>#DIV/0!</v>
      </c>
      <c r="Q30" s="29" t="str">
        <f t="shared" si="2"/>
        <v>победитель</v>
      </c>
      <c r="R30" s="13"/>
      <c r="S30" s="18"/>
    </row>
    <row r="31" spans="1:19">
      <c r="A31" s="6">
        <v>21</v>
      </c>
      <c r="B31" s="19" t="s">
        <v>15</v>
      </c>
      <c r="C31" s="16"/>
      <c r="D31" s="16"/>
      <c r="E31" s="16"/>
      <c r="F31" s="20"/>
      <c r="G31" s="24"/>
      <c r="H31" s="28"/>
      <c r="I31" s="28"/>
      <c r="J31" s="13"/>
      <c r="K31" s="13"/>
      <c r="L31" s="20"/>
      <c r="M31" s="22"/>
      <c r="N31" s="23"/>
      <c r="O31" s="17" t="e">
        <f t="shared" si="0"/>
        <v>#DIV/0!</v>
      </c>
      <c r="P31" s="17" t="e">
        <f t="shared" si="1"/>
        <v>#DIV/0!</v>
      </c>
      <c r="Q31" s="29" t="str">
        <f t="shared" si="2"/>
        <v>победитель</v>
      </c>
      <c r="R31" s="13"/>
      <c r="S31" s="18"/>
    </row>
    <row r="32" spans="1:19">
      <c r="A32" s="6">
        <v>22</v>
      </c>
      <c r="B32" s="19" t="s">
        <v>15</v>
      </c>
      <c r="C32" s="16"/>
      <c r="D32" s="16"/>
      <c r="E32" s="16"/>
      <c r="F32" s="20"/>
      <c r="G32" s="24"/>
      <c r="H32" s="28"/>
      <c r="I32" s="28"/>
      <c r="J32" s="13"/>
      <c r="K32" s="13"/>
      <c r="L32" s="20"/>
      <c r="M32" s="22"/>
      <c r="N32" s="23"/>
      <c r="O32" s="17" t="e">
        <f t="shared" si="0"/>
        <v>#DIV/0!</v>
      </c>
      <c r="P32" s="17" t="e">
        <f t="shared" si="1"/>
        <v>#DIV/0!</v>
      </c>
      <c r="Q32" s="29" t="str">
        <f t="shared" si="2"/>
        <v>победитель</v>
      </c>
      <c r="R32" s="13"/>
      <c r="S32" s="18"/>
    </row>
    <row r="33" spans="1:19">
      <c r="A33" s="6">
        <v>23</v>
      </c>
      <c r="B33" s="19" t="s">
        <v>15</v>
      </c>
      <c r="C33" s="16"/>
      <c r="D33" s="16"/>
      <c r="E33" s="16"/>
      <c r="F33" s="20"/>
      <c r="G33" s="24"/>
      <c r="H33" s="28"/>
      <c r="I33" s="28"/>
      <c r="J33" s="13"/>
      <c r="K33" s="13"/>
      <c r="L33" s="20"/>
      <c r="M33" s="22"/>
      <c r="N33" s="23"/>
      <c r="O33" s="17" t="e">
        <f t="shared" si="0"/>
        <v>#DIV/0!</v>
      </c>
      <c r="P33" s="17" t="e">
        <f t="shared" si="1"/>
        <v>#DIV/0!</v>
      </c>
      <c r="Q33" s="29" t="str">
        <f t="shared" si="2"/>
        <v>победитель</v>
      </c>
      <c r="R33" s="13"/>
      <c r="S33" s="18"/>
    </row>
    <row r="34" spans="1:19">
      <c r="A34" s="6">
        <v>24</v>
      </c>
      <c r="B34" s="19" t="s">
        <v>15</v>
      </c>
      <c r="C34" s="16"/>
      <c r="D34" s="16"/>
      <c r="E34" s="16"/>
      <c r="F34" s="20"/>
      <c r="G34" s="24"/>
      <c r="H34" s="28"/>
      <c r="I34" s="28"/>
      <c r="J34" s="13"/>
      <c r="K34" s="13"/>
      <c r="L34" s="20"/>
      <c r="M34" s="22"/>
      <c r="N34" s="23"/>
      <c r="O34" s="17" t="e">
        <f t="shared" si="0"/>
        <v>#DIV/0!</v>
      </c>
      <c r="P34" s="17" t="e">
        <f t="shared" si="1"/>
        <v>#DIV/0!</v>
      </c>
      <c r="Q34" s="29" t="str">
        <f t="shared" si="2"/>
        <v>победитель</v>
      </c>
      <c r="R34" s="13"/>
      <c r="S34" s="18"/>
    </row>
    <row r="35" spans="1:19">
      <c r="A35" s="6">
        <v>25</v>
      </c>
      <c r="B35" s="19" t="s">
        <v>15</v>
      </c>
      <c r="C35" s="16"/>
      <c r="D35" s="16"/>
      <c r="E35" s="16"/>
      <c r="F35" s="20"/>
      <c r="G35" s="24"/>
      <c r="H35" s="28"/>
      <c r="I35" s="28"/>
      <c r="J35" s="13"/>
      <c r="K35" s="13"/>
      <c r="L35" s="20"/>
      <c r="M35" s="22"/>
      <c r="N35" s="23"/>
      <c r="O35" s="17" t="e">
        <f t="shared" si="0"/>
        <v>#DIV/0!</v>
      </c>
      <c r="P35" s="17" t="e">
        <f t="shared" si="1"/>
        <v>#DIV/0!</v>
      </c>
      <c r="Q35" s="29" t="str">
        <f t="shared" si="2"/>
        <v>победитель</v>
      </c>
      <c r="R35" s="13"/>
      <c r="S35" s="18"/>
    </row>
    <row r="36" spans="1:19">
      <c r="A36" s="6">
        <v>26</v>
      </c>
      <c r="B36" s="19" t="s">
        <v>15</v>
      </c>
      <c r="C36" s="16"/>
      <c r="D36" s="16"/>
      <c r="E36" s="16"/>
      <c r="F36" s="20"/>
      <c r="G36" s="24"/>
      <c r="H36" s="28"/>
      <c r="I36" s="28"/>
      <c r="J36" s="13"/>
      <c r="K36" s="13"/>
      <c r="L36" s="20"/>
      <c r="M36" s="22"/>
      <c r="N36" s="23"/>
      <c r="O36" s="17" t="e">
        <f t="shared" si="0"/>
        <v>#DIV/0!</v>
      </c>
      <c r="P36" s="17" t="e">
        <f t="shared" si="1"/>
        <v>#DIV/0!</v>
      </c>
      <c r="Q36" s="29" t="str">
        <f t="shared" si="2"/>
        <v>победитель</v>
      </c>
      <c r="R36" s="13"/>
      <c r="S36" s="18"/>
    </row>
    <row r="37" spans="1:19">
      <c r="A37" s="6">
        <v>27</v>
      </c>
      <c r="B37" s="19" t="s">
        <v>15</v>
      </c>
      <c r="C37" s="15"/>
      <c r="D37" s="15"/>
      <c r="E37" s="15"/>
      <c r="F37" s="20"/>
      <c r="G37" s="21"/>
      <c r="H37" s="28"/>
      <c r="I37" s="28"/>
      <c r="J37" s="12"/>
      <c r="K37" s="12"/>
      <c r="L37" s="20"/>
      <c r="M37" s="22"/>
      <c r="N37" s="23"/>
      <c r="O37" s="17" t="e">
        <f t="shared" si="0"/>
        <v>#DIV/0!</v>
      </c>
      <c r="P37" s="17" t="e">
        <f t="shared" si="1"/>
        <v>#DIV/0!</v>
      </c>
      <c r="Q37" s="29" t="str">
        <f t="shared" si="2"/>
        <v>победитель</v>
      </c>
      <c r="R37" s="13"/>
      <c r="S37" s="18"/>
    </row>
    <row r="38" spans="1:19">
      <c r="A38" s="6">
        <v>28</v>
      </c>
      <c r="B38" s="19" t="s">
        <v>15</v>
      </c>
      <c r="C38" s="16"/>
      <c r="D38" s="16"/>
      <c r="E38" s="16"/>
      <c r="F38" s="20"/>
      <c r="G38" s="24"/>
      <c r="H38" s="28"/>
      <c r="I38" s="28"/>
      <c r="J38" s="13"/>
      <c r="K38" s="13"/>
      <c r="L38" s="20"/>
      <c r="M38" s="22"/>
      <c r="N38" s="23"/>
      <c r="O38" s="17" t="e">
        <f t="shared" si="0"/>
        <v>#DIV/0!</v>
      </c>
      <c r="P38" s="17" t="e">
        <f t="shared" si="1"/>
        <v>#DIV/0!</v>
      </c>
      <c r="Q38" s="29" t="str">
        <f t="shared" si="2"/>
        <v>победитель</v>
      </c>
      <c r="R38" s="13"/>
      <c r="S38" s="18"/>
    </row>
    <row r="39" spans="1:19">
      <c r="A39" s="6">
        <v>29</v>
      </c>
      <c r="B39" s="19" t="s">
        <v>15</v>
      </c>
      <c r="C39" s="16"/>
      <c r="D39" s="16"/>
      <c r="E39" s="16"/>
      <c r="F39" s="20"/>
      <c r="G39" s="24"/>
      <c r="H39" s="28"/>
      <c r="I39" s="28"/>
      <c r="J39" s="13"/>
      <c r="K39" s="13"/>
      <c r="L39" s="20"/>
      <c r="M39" s="22"/>
      <c r="N39" s="23"/>
      <c r="O39" s="17" t="e">
        <f t="shared" si="0"/>
        <v>#DIV/0!</v>
      </c>
      <c r="P39" s="17" t="e">
        <f t="shared" si="1"/>
        <v>#DIV/0!</v>
      </c>
      <c r="Q39" s="29" t="str">
        <f t="shared" si="2"/>
        <v>победитель</v>
      </c>
      <c r="R39" s="13"/>
      <c r="S39" s="18"/>
    </row>
    <row r="40" spans="1:19">
      <c r="A40" s="6">
        <v>30</v>
      </c>
      <c r="B40" s="19" t="s">
        <v>15</v>
      </c>
      <c r="C40" s="16"/>
      <c r="D40" s="16"/>
      <c r="E40" s="16"/>
      <c r="F40" s="20"/>
      <c r="G40" s="24"/>
      <c r="H40" s="28"/>
      <c r="I40" s="28"/>
      <c r="J40" s="13"/>
      <c r="K40" s="13"/>
      <c r="L40" s="20"/>
      <c r="M40" s="22"/>
      <c r="N40" s="23"/>
      <c r="O40" s="17" t="e">
        <f t="shared" si="0"/>
        <v>#DIV/0!</v>
      </c>
      <c r="P40" s="17" t="e">
        <f t="shared" si="1"/>
        <v>#DIV/0!</v>
      </c>
      <c r="Q40" s="29" t="str">
        <f t="shared" si="2"/>
        <v>победитель</v>
      </c>
      <c r="R40" s="13"/>
      <c r="S40" s="18"/>
    </row>
    <row r="41" spans="1:19">
      <c r="A41" s="6">
        <v>31</v>
      </c>
      <c r="B41" s="19" t="s">
        <v>15</v>
      </c>
      <c r="C41" s="16"/>
      <c r="D41" s="16"/>
      <c r="E41" s="16"/>
      <c r="F41" s="20"/>
      <c r="G41" s="24"/>
      <c r="H41" s="28"/>
      <c r="I41" s="28"/>
      <c r="J41" s="13"/>
      <c r="K41" s="13"/>
      <c r="L41" s="20"/>
      <c r="M41" s="22"/>
      <c r="N41" s="23"/>
      <c r="O41" s="17" t="e">
        <f t="shared" si="0"/>
        <v>#DIV/0!</v>
      </c>
      <c r="P41" s="17" t="e">
        <f t="shared" si="1"/>
        <v>#DIV/0!</v>
      </c>
      <c r="Q41" s="29" t="str">
        <f t="shared" si="2"/>
        <v>победитель</v>
      </c>
      <c r="R41" s="13"/>
      <c r="S41" s="18"/>
    </row>
    <row r="42" spans="1:19">
      <c r="A42" s="6">
        <v>32</v>
      </c>
      <c r="B42" s="19" t="s">
        <v>15</v>
      </c>
      <c r="C42" s="16"/>
      <c r="D42" s="16"/>
      <c r="E42" s="16"/>
      <c r="F42" s="20"/>
      <c r="G42" s="24"/>
      <c r="H42" s="28"/>
      <c r="I42" s="28"/>
      <c r="J42" s="13"/>
      <c r="K42" s="13"/>
      <c r="L42" s="20"/>
      <c r="M42" s="22"/>
      <c r="N42" s="23"/>
      <c r="O42" s="17" t="e">
        <f t="shared" si="0"/>
        <v>#DIV/0!</v>
      </c>
      <c r="P42" s="17" t="e">
        <f t="shared" si="1"/>
        <v>#DIV/0!</v>
      </c>
      <c r="Q42" s="29" t="str">
        <f t="shared" si="2"/>
        <v>победитель</v>
      </c>
      <c r="R42" s="13"/>
      <c r="S42" s="18"/>
    </row>
    <row r="43" spans="1:19">
      <c r="A43" s="6">
        <v>33</v>
      </c>
      <c r="B43" s="19" t="s">
        <v>15</v>
      </c>
      <c r="C43" s="16"/>
      <c r="D43" s="16"/>
      <c r="E43" s="16"/>
      <c r="F43" s="20"/>
      <c r="G43" s="24"/>
      <c r="H43" s="18"/>
      <c r="I43" s="18"/>
      <c r="J43" s="13"/>
      <c r="K43" s="13"/>
      <c r="L43" s="20"/>
      <c r="M43" s="22"/>
      <c r="N43" s="23"/>
      <c r="O43" s="17" t="e">
        <f t="shared" si="0"/>
        <v>#DIV/0!</v>
      </c>
      <c r="P43" s="17" t="e">
        <f t="shared" si="1"/>
        <v>#DIV/0!</v>
      </c>
      <c r="Q43" s="29" t="str">
        <f t="shared" si="2"/>
        <v>победитель</v>
      </c>
      <c r="R43" s="13"/>
      <c r="S43" s="18"/>
    </row>
    <row r="44" spans="1:19">
      <c r="A44" s="6">
        <v>34</v>
      </c>
      <c r="B44" s="19" t="s">
        <v>15</v>
      </c>
      <c r="C44" s="16"/>
      <c r="D44" s="16"/>
      <c r="E44" s="16"/>
      <c r="F44" s="20"/>
      <c r="G44" s="24"/>
      <c r="H44" s="28"/>
      <c r="I44" s="28"/>
      <c r="J44" s="13"/>
      <c r="K44" s="13"/>
      <c r="L44" s="20"/>
      <c r="M44" s="22"/>
      <c r="N44" s="23"/>
      <c r="O44" s="17" t="e">
        <f t="shared" si="0"/>
        <v>#DIV/0!</v>
      </c>
      <c r="P44" s="17" t="e">
        <f t="shared" si="1"/>
        <v>#DIV/0!</v>
      </c>
      <c r="Q44" s="29" t="str">
        <f t="shared" si="2"/>
        <v>победитель</v>
      </c>
      <c r="R44" s="13"/>
      <c r="S44" s="18"/>
    </row>
    <row r="45" spans="1:19">
      <c r="A45" s="6">
        <v>35</v>
      </c>
      <c r="B45" s="19" t="s">
        <v>15</v>
      </c>
      <c r="C45" s="16"/>
      <c r="D45" s="16"/>
      <c r="E45" s="16"/>
      <c r="F45" s="20"/>
      <c r="G45" s="24"/>
      <c r="H45" s="18"/>
      <c r="I45" s="18"/>
      <c r="J45" s="13"/>
      <c r="K45" s="13"/>
      <c r="L45" s="20"/>
      <c r="M45" s="22"/>
      <c r="N45" s="23"/>
      <c r="O45" s="17" t="e">
        <f t="shared" si="0"/>
        <v>#DIV/0!</v>
      </c>
      <c r="P45" s="17" t="e">
        <f t="shared" si="1"/>
        <v>#DIV/0!</v>
      </c>
      <c r="Q45" s="29" t="str">
        <f t="shared" si="2"/>
        <v>победитель</v>
      </c>
      <c r="R45" s="13"/>
      <c r="S45" s="18"/>
    </row>
    <row r="46" spans="1:19">
      <c r="A46" s="6">
        <v>36</v>
      </c>
      <c r="B46" s="19" t="s">
        <v>15</v>
      </c>
      <c r="C46" s="16"/>
      <c r="D46" s="16"/>
      <c r="E46" s="16"/>
      <c r="F46" s="20"/>
      <c r="G46" s="24"/>
      <c r="H46" s="28"/>
      <c r="I46" s="28"/>
      <c r="J46" s="13"/>
      <c r="K46" s="13"/>
      <c r="L46" s="20"/>
      <c r="M46" s="22"/>
      <c r="N46" s="23"/>
      <c r="O46" s="17" t="e">
        <f t="shared" si="0"/>
        <v>#DIV/0!</v>
      </c>
      <c r="P46" s="17" t="e">
        <f t="shared" si="1"/>
        <v>#DIV/0!</v>
      </c>
      <c r="Q46" s="29" t="str">
        <f t="shared" si="2"/>
        <v>победитель</v>
      </c>
      <c r="R46" s="13"/>
      <c r="S46" s="18"/>
    </row>
    <row r="47" spans="1:19">
      <c r="A47" s="6">
        <v>37</v>
      </c>
      <c r="B47" s="19" t="s">
        <v>15</v>
      </c>
      <c r="C47" s="16"/>
      <c r="D47" s="16"/>
      <c r="E47" s="16"/>
      <c r="F47" s="20"/>
      <c r="G47" s="24"/>
      <c r="H47" s="18"/>
      <c r="I47" s="18"/>
      <c r="J47" s="13"/>
      <c r="K47" s="13"/>
      <c r="L47" s="20"/>
      <c r="M47" s="22"/>
      <c r="N47" s="23"/>
      <c r="O47" s="17" t="e">
        <f t="shared" si="0"/>
        <v>#DIV/0!</v>
      </c>
      <c r="P47" s="17" t="e">
        <f t="shared" si="1"/>
        <v>#DIV/0!</v>
      </c>
      <c r="Q47" s="29" t="str">
        <f t="shared" si="2"/>
        <v>победитель</v>
      </c>
      <c r="R47" s="13"/>
      <c r="S47" s="18"/>
    </row>
    <row r="48" spans="1:19">
      <c r="A48" s="6">
        <v>38</v>
      </c>
      <c r="B48" s="19" t="s">
        <v>15</v>
      </c>
      <c r="C48" s="16"/>
      <c r="D48" s="16"/>
      <c r="E48" s="16"/>
      <c r="F48" s="20"/>
      <c r="G48" s="24"/>
      <c r="H48" s="28"/>
      <c r="I48" s="28"/>
      <c r="J48" s="13"/>
      <c r="K48" s="13"/>
      <c r="L48" s="20"/>
      <c r="M48" s="22"/>
      <c r="N48" s="23"/>
      <c r="O48" s="17" t="e">
        <f t="shared" si="0"/>
        <v>#DIV/0!</v>
      </c>
      <c r="P48" s="17" t="e">
        <f t="shared" si="1"/>
        <v>#DIV/0!</v>
      </c>
      <c r="Q48" s="29" t="str">
        <f t="shared" si="2"/>
        <v>победитель</v>
      </c>
      <c r="R48" s="13"/>
      <c r="S48" s="18"/>
    </row>
    <row r="49" spans="1:19">
      <c r="A49" s="6">
        <v>39</v>
      </c>
      <c r="B49" s="19" t="s">
        <v>15</v>
      </c>
      <c r="C49" s="16"/>
      <c r="D49" s="16"/>
      <c r="E49" s="16"/>
      <c r="F49" s="20"/>
      <c r="G49" s="24"/>
      <c r="H49" s="18"/>
      <c r="I49" s="18"/>
      <c r="J49" s="13"/>
      <c r="K49" s="13"/>
      <c r="L49" s="20"/>
      <c r="M49" s="22"/>
      <c r="N49" s="23"/>
      <c r="O49" s="17" t="e">
        <f t="shared" si="0"/>
        <v>#DIV/0!</v>
      </c>
      <c r="P49" s="17" t="e">
        <f t="shared" si="1"/>
        <v>#DIV/0!</v>
      </c>
      <c r="Q49" s="29" t="str">
        <f t="shared" si="2"/>
        <v>победитель</v>
      </c>
      <c r="R49" s="13"/>
      <c r="S49" s="18"/>
    </row>
    <row r="50" spans="1:19">
      <c r="A50" s="6">
        <v>40</v>
      </c>
      <c r="B50" s="19" t="s">
        <v>15</v>
      </c>
      <c r="C50" s="16"/>
      <c r="D50" s="16"/>
      <c r="E50" s="16"/>
      <c r="F50" s="20"/>
      <c r="G50" s="24"/>
      <c r="H50" s="28"/>
      <c r="I50" s="28"/>
      <c r="J50" s="13"/>
      <c r="K50" s="13"/>
      <c r="L50" s="20"/>
      <c r="M50" s="22"/>
      <c r="N50" s="23"/>
      <c r="O50" s="17" t="e">
        <f t="shared" si="0"/>
        <v>#DIV/0!</v>
      </c>
      <c r="P50" s="17" t="e">
        <f t="shared" si="1"/>
        <v>#DIV/0!</v>
      </c>
      <c r="Q50" s="29" t="str">
        <f t="shared" si="2"/>
        <v>победитель</v>
      </c>
      <c r="R50" s="13"/>
      <c r="S50" s="18"/>
    </row>
    <row r="52" spans="1:19">
      <c r="B52" s="37" t="s">
        <v>40</v>
      </c>
    </row>
  </sheetData>
  <protectedRanges>
    <protectedRange sqref="O11:O50" name="Диапазон1_3_1"/>
    <protectedRange sqref="P11:P50" name="Диапазон1_1_1_1"/>
    <protectedRange sqref="Q11:Q50" name="Диапазон1_2_1_1"/>
  </protectedRanges>
  <autoFilter ref="C10:S10">
    <sortState ref="C10:X42">
      <sortCondition ref="C9"/>
    </sortState>
  </autoFilter>
  <mergeCells count="4">
    <mergeCell ref="A1:S1"/>
    <mergeCell ref="C8:D8"/>
    <mergeCell ref="C9:Q9"/>
    <mergeCell ref="R9:S9"/>
  </mergeCells>
  <conditionalFormatting sqref="C3">
    <cfRule type="expression" dxfId="6" priority="4" stopIfTrue="1">
      <formula>ISBLANK(C3)</formula>
    </cfRule>
  </conditionalFormatting>
  <conditionalFormatting sqref="C4">
    <cfRule type="expression" dxfId="5" priority="3" stopIfTrue="1">
      <formula>ISBLANK(C4)</formula>
    </cfRule>
  </conditionalFormatting>
  <conditionalFormatting sqref="C7">
    <cfRule type="expression" dxfId="4" priority="2" stopIfTrue="1">
      <formula>ISBLANK(C7)</formula>
    </cfRule>
  </conditionalFormatting>
  <conditionalFormatting sqref="E8">
    <cfRule type="expression" dxfId="3" priority="1" stopIfTrue="1">
      <formula>ISBLANK(E8)</formula>
    </cfRule>
  </conditionalFormatting>
  <dataValidations count="3">
    <dataValidation allowBlank="1" showInputMessage="1" showErrorMessage="1" sqref="C3:C7 A3:A7 F7 E8 G3:G7 B10:G10 G11 C11:E11 E5:E6 C9 A9"/>
    <dataValidation type="list" allowBlank="1" showInputMessage="1" showErrorMessage="1" sqref="F11:F50">
      <formula1>$E$3:$E$4</formula1>
    </dataValidation>
    <dataValidation type="list" allowBlank="1" showInputMessage="1" showErrorMessage="1" sqref="I11:I50">
      <formula1>$F$3:$F$4</formula1>
    </dataValidation>
  </dataValidations>
  <pageMargins left="0.25" right="0.25" top="0.33" bottom="0.34" header="0.3" footer="0.3"/>
  <pageSetup paperSize="9" scale="5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Normal="100" workbookViewId="0">
      <selection activeCell="E11" sqref="E11:E16"/>
    </sheetView>
  </sheetViews>
  <sheetFormatPr defaultRowHeight="12.75"/>
  <cols>
    <col min="1" max="1" width="4.5703125" customWidth="1"/>
    <col min="2" max="2" width="16.85546875" customWidth="1"/>
    <col min="3" max="3" width="14.42578125" customWidth="1"/>
    <col min="4" max="4" width="10.42578125" customWidth="1"/>
    <col min="5" max="5" width="14.42578125" customWidth="1"/>
    <col min="6" max="6" width="10.7109375" customWidth="1"/>
    <col min="7" max="7" width="12.5703125" customWidth="1"/>
    <col min="8" max="9" width="13.85546875" customWidth="1"/>
    <col min="10" max="10" width="10.7109375" customWidth="1"/>
    <col min="11" max="12" width="8.42578125" customWidth="1"/>
    <col min="13" max="13" width="13" customWidth="1"/>
    <col min="14" max="14" width="34.85546875" customWidth="1"/>
    <col min="15" max="15" width="10.5703125" customWidth="1"/>
  </cols>
  <sheetData>
    <row r="1" spans="1:21" ht="15.7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1" ht="12.75" customHeight="1">
      <c r="A2" s="9"/>
      <c r="B2" s="33"/>
      <c r="C2" s="33"/>
      <c r="D2" s="33"/>
      <c r="E2" s="33"/>
      <c r="F2" s="33"/>
      <c r="G2" s="33"/>
      <c r="I2" s="33"/>
      <c r="J2" s="33"/>
      <c r="K2" s="33"/>
      <c r="L2" s="33"/>
      <c r="M2" s="33"/>
      <c r="N2" s="33"/>
      <c r="O2" s="33"/>
    </row>
    <row r="3" spans="1:21">
      <c r="A3" s="31" t="s">
        <v>0</v>
      </c>
      <c r="B3" s="30"/>
      <c r="C3" s="31" t="s">
        <v>42</v>
      </c>
      <c r="D3" s="9"/>
      <c r="E3" s="35" t="s">
        <v>30</v>
      </c>
      <c r="F3" s="35" t="s">
        <v>32</v>
      </c>
      <c r="G3" s="10"/>
      <c r="H3" s="9"/>
      <c r="I3" s="9"/>
      <c r="J3" s="9"/>
      <c r="K3" s="9"/>
      <c r="L3" s="9"/>
      <c r="M3" s="9"/>
      <c r="N3" s="9"/>
      <c r="O3" s="9"/>
    </row>
    <row r="4" spans="1:21">
      <c r="A4" s="31" t="s">
        <v>27</v>
      </c>
      <c r="B4" s="30"/>
      <c r="C4" s="31" t="s">
        <v>43</v>
      </c>
      <c r="D4" s="9"/>
      <c r="E4" s="35" t="s">
        <v>31</v>
      </c>
      <c r="F4" s="35" t="s">
        <v>26</v>
      </c>
      <c r="G4" s="10"/>
      <c r="H4" s="9"/>
      <c r="I4" s="9"/>
      <c r="J4" s="9"/>
      <c r="K4" s="9"/>
      <c r="L4" s="9"/>
      <c r="M4" s="9"/>
      <c r="N4" s="9"/>
      <c r="O4" s="9"/>
    </row>
    <row r="5" spans="1:21">
      <c r="A5" s="31" t="s">
        <v>1</v>
      </c>
      <c r="B5" s="30"/>
      <c r="C5" s="31" t="s">
        <v>28</v>
      </c>
      <c r="D5" s="9"/>
      <c r="E5" s="10"/>
      <c r="F5" s="9"/>
      <c r="G5" s="10"/>
      <c r="H5" s="9"/>
      <c r="I5" s="9"/>
      <c r="J5" s="9"/>
      <c r="K5" s="9"/>
      <c r="L5" s="9"/>
      <c r="M5" s="9"/>
      <c r="N5" s="9"/>
      <c r="O5" s="9"/>
    </row>
    <row r="6" spans="1:21">
      <c r="A6" s="31" t="s">
        <v>7</v>
      </c>
      <c r="B6" s="30"/>
      <c r="C6" s="31">
        <v>10</v>
      </c>
      <c r="D6" s="9"/>
      <c r="E6" s="10"/>
      <c r="F6" s="9"/>
      <c r="G6" s="10"/>
      <c r="H6" s="9"/>
      <c r="I6" s="9"/>
      <c r="J6" s="9"/>
      <c r="K6" s="9"/>
      <c r="L6" s="9"/>
      <c r="M6" s="9"/>
      <c r="N6" s="9"/>
      <c r="O6" s="9"/>
    </row>
    <row r="7" spans="1:21">
      <c r="A7" s="31" t="s">
        <v>9</v>
      </c>
      <c r="B7" s="30"/>
      <c r="C7" s="32">
        <v>43381</v>
      </c>
      <c r="D7" s="9"/>
      <c r="E7" s="9"/>
      <c r="F7" s="10"/>
      <c r="G7" s="10"/>
      <c r="H7" s="9"/>
      <c r="I7" s="9"/>
      <c r="J7" s="9"/>
      <c r="K7" s="9"/>
      <c r="L7" s="9"/>
      <c r="M7" s="9"/>
      <c r="N7" s="9"/>
      <c r="O7" s="9"/>
    </row>
    <row r="8" spans="1:21">
      <c r="A8" s="9"/>
      <c r="B8" s="9"/>
      <c r="C8" s="40" t="s">
        <v>41</v>
      </c>
      <c r="D8" s="40"/>
      <c r="E8" s="31">
        <v>378</v>
      </c>
      <c r="F8" s="9"/>
      <c r="G8" s="9"/>
      <c r="H8" s="4">
        <f>MAX(J11:J16)</f>
        <v>193</v>
      </c>
      <c r="I8" s="4"/>
      <c r="J8" s="4"/>
      <c r="K8" s="4"/>
      <c r="L8" s="4"/>
      <c r="M8" s="9"/>
      <c r="N8" s="9"/>
      <c r="O8" s="9"/>
    </row>
    <row r="9" spans="1:21" ht="12.75" customHeight="1">
      <c r="A9" s="7"/>
      <c r="B9" s="8"/>
      <c r="C9" s="41" t="s">
        <v>2</v>
      </c>
      <c r="D9" s="42"/>
      <c r="E9" s="42"/>
      <c r="F9" s="42"/>
      <c r="G9" s="42"/>
      <c r="H9" s="42"/>
      <c r="I9" s="42"/>
      <c r="J9" s="42"/>
      <c r="K9" s="42"/>
      <c r="L9" s="42"/>
      <c r="M9" s="43"/>
      <c r="N9" s="44" t="s">
        <v>3</v>
      </c>
      <c r="O9" s="44"/>
    </row>
    <row r="10" spans="1:21" ht="76.5">
      <c r="A10" s="2" t="s">
        <v>8</v>
      </c>
      <c r="B10" s="3" t="s">
        <v>10</v>
      </c>
      <c r="C10" s="3" t="s">
        <v>4</v>
      </c>
      <c r="D10" s="3" t="s">
        <v>5</v>
      </c>
      <c r="E10" s="3" t="s">
        <v>6</v>
      </c>
      <c r="F10" s="3" t="s">
        <v>29</v>
      </c>
      <c r="G10" s="3" t="s">
        <v>11</v>
      </c>
      <c r="H10" s="3" t="s">
        <v>24</v>
      </c>
      <c r="I10" s="14" t="s">
        <v>19</v>
      </c>
      <c r="J10" s="3" t="s">
        <v>25</v>
      </c>
      <c r="K10" s="3" t="s">
        <v>17</v>
      </c>
      <c r="L10" s="3" t="s">
        <v>18</v>
      </c>
      <c r="M10" s="3" t="s">
        <v>20</v>
      </c>
      <c r="N10" s="3" t="s">
        <v>13</v>
      </c>
      <c r="O10" s="3" t="s">
        <v>14</v>
      </c>
      <c r="P10" s="1"/>
      <c r="Q10" s="1"/>
      <c r="R10" s="1"/>
      <c r="S10" s="1"/>
      <c r="T10" s="1"/>
      <c r="U10" s="1"/>
    </row>
    <row r="11" spans="1:21" s="11" customFormat="1" ht="12.95" customHeight="1">
      <c r="A11" s="6">
        <v>1</v>
      </c>
      <c r="B11" s="19" t="s">
        <v>15</v>
      </c>
      <c r="C11" s="45" t="s">
        <v>85</v>
      </c>
      <c r="D11" s="16" t="s">
        <v>44</v>
      </c>
      <c r="E11" s="16"/>
      <c r="F11" s="20" t="s">
        <v>31</v>
      </c>
      <c r="G11" s="24">
        <v>37561</v>
      </c>
      <c r="H11" s="20">
        <v>10</v>
      </c>
      <c r="I11" s="22" t="s">
        <v>45</v>
      </c>
      <c r="J11" s="23">
        <v>71</v>
      </c>
      <c r="K11" s="17">
        <f t="shared" ref="K11:K16" si="0">J11/$E$8</f>
        <v>0.18783068783068782</v>
      </c>
      <c r="L11" s="17">
        <f t="shared" ref="L11:L16" si="1">J11/$H$8</f>
        <v>0.36787564766839376</v>
      </c>
      <c r="M11" s="29" t="str">
        <f>IF($H$8=J11,"победитель",IF(K11&gt;=50%,"призер","участник"))</f>
        <v>участник</v>
      </c>
      <c r="N11" s="13" t="s">
        <v>46</v>
      </c>
      <c r="O11" s="18" t="s">
        <v>47</v>
      </c>
    </row>
    <row r="12" spans="1:21" s="11" customFormat="1" ht="12.95" customHeight="1">
      <c r="A12" s="6">
        <v>2</v>
      </c>
      <c r="B12" s="19" t="s">
        <v>15</v>
      </c>
      <c r="C12" s="45" t="s">
        <v>79</v>
      </c>
      <c r="D12" s="16" t="s">
        <v>48</v>
      </c>
      <c r="E12" s="16"/>
      <c r="F12" s="20" t="s">
        <v>31</v>
      </c>
      <c r="G12" s="24">
        <v>37326</v>
      </c>
      <c r="H12" s="20">
        <v>10</v>
      </c>
      <c r="I12" s="22" t="s">
        <v>49</v>
      </c>
      <c r="J12" s="23">
        <v>92</v>
      </c>
      <c r="K12" s="17">
        <f t="shared" si="0"/>
        <v>0.24338624338624337</v>
      </c>
      <c r="L12" s="17">
        <f t="shared" si="1"/>
        <v>0.47668393782383417</v>
      </c>
      <c r="M12" s="29" t="str">
        <f t="shared" ref="M12:M16" si="2">IF($H$8=J12,"победитель",IF(K12&gt;=50%,"призер","участник"))</f>
        <v>участник</v>
      </c>
      <c r="N12" s="13" t="s">
        <v>46</v>
      </c>
      <c r="O12" s="18" t="s">
        <v>47</v>
      </c>
    </row>
    <row r="13" spans="1:21">
      <c r="A13" s="6">
        <v>3</v>
      </c>
      <c r="B13" s="19" t="s">
        <v>15</v>
      </c>
      <c r="C13" s="45" t="s">
        <v>85</v>
      </c>
      <c r="D13" s="16" t="s">
        <v>50</v>
      </c>
      <c r="E13" s="16"/>
      <c r="F13" s="26" t="s">
        <v>31</v>
      </c>
      <c r="G13" s="25">
        <v>37508</v>
      </c>
      <c r="H13" s="26">
        <v>10</v>
      </c>
      <c r="I13" s="22" t="s">
        <v>51</v>
      </c>
      <c r="J13" s="23">
        <v>45</v>
      </c>
      <c r="K13" s="17">
        <f t="shared" si="0"/>
        <v>0.11904761904761904</v>
      </c>
      <c r="L13" s="17">
        <f t="shared" si="1"/>
        <v>0.23316062176165803</v>
      </c>
      <c r="M13" s="29" t="str">
        <f t="shared" si="2"/>
        <v>участник</v>
      </c>
      <c r="N13" s="13" t="s">
        <v>46</v>
      </c>
      <c r="O13" s="18" t="s">
        <v>47</v>
      </c>
      <c r="P13" s="36"/>
      <c r="Q13" s="9"/>
      <c r="R13" s="9"/>
    </row>
    <row r="14" spans="1:21">
      <c r="A14" s="6">
        <v>4</v>
      </c>
      <c r="B14" s="19" t="s">
        <v>15</v>
      </c>
      <c r="C14" s="45" t="s">
        <v>80</v>
      </c>
      <c r="D14" s="16" t="s">
        <v>52</v>
      </c>
      <c r="E14" s="16"/>
      <c r="F14" s="20" t="s">
        <v>31</v>
      </c>
      <c r="G14" s="24">
        <v>37666</v>
      </c>
      <c r="H14" s="20">
        <v>10</v>
      </c>
      <c r="I14" s="22" t="s">
        <v>53</v>
      </c>
      <c r="J14" s="23">
        <v>193</v>
      </c>
      <c r="K14" s="17">
        <f t="shared" si="0"/>
        <v>0.51058201058201058</v>
      </c>
      <c r="L14" s="17">
        <f t="shared" si="1"/>
        <v>1</v>
      </c>
      <c r="M14" s="29" t="str">
        <f t="shared" si="2"/>
        <v>победитель</v>
      </c>
      <c r="N14" s="13" t="s">
        <v>46</v>
      </c>
      <c r="O14" s="18" t="s">
        <v>47</v>
      </c>
    </row>
    <row r="15" spans="1:21">
      <c r="A15" s="6">
        <v>5</v>
      </c>
      <c r="B15" s="19" t="s">
        <v>15</v>
      </c>
      <c r="C15" s="45" t="s">
        <v>86</v>
      </c>
      <c r="D15" s="16" t="s">
        <v>54</v>
      </c>
      <c r="E15" s="16"/>
      <c r="F15" s="20" t="s">
        <v>31</v>
      </c>
      <c r="G15" s="24">
        <v>37329</v>
      </c>
      <c r="H15" s="20">
        <v>10</v>
      </c>
      <c r="I15" s="22" t="s">
        <v>55</v>
      </c>
      <c r="J15" s="23">
        <v>110</v>
      </c>
      <c r="K15" s="17">
        <f t="shared" si="0"/>
        <v>0.29100529100529099</v>
      </c>
      <c r="L15" s="17">
        <f t="shared" si="1"/>
        <v>0.56994818652849744</v>
      </c>
      <c r="M15" s="29" t="str">
        <f t="shared" si="2"/>
        <v>участник</v>
      </c>
      <c r="N15" s="13" t="s">
        <v>46</v>
      </c>
      <c r="O15" s="18" t="s">
        <v>47</v>
      </c>
    </row>
    <row r="16" spans="1:21">
      <c r="A16" s="6">
        <v>6</v>
      </c>
      <c r="B16" s="19" t="s">
        <v>15</v>
      </c>
      <c r="C16" s="45" t="s">
        <v>87</v>
      </c>
      <c r="D16" s="16" t="s">
        <v>56</v>
      </c>
      <c r="E16" s="16"/>
      <c r="F16" s="20" t="s">
        <v>31</v>
      </c>
      <c r="G16" s="24">
        <v>37608</v>
      </c>
      <c r="H16" s="20">
        <v>10</v>
      </c>
      <c r="I16" s="22" t="s">
        <v>57</v>
      </c>
      <c r="J16" s="23">
        <v>135</v>
      </c>
      <c r="K16" s="17">
        <f t="shared" si="0"/>
        <v>0.35714285714285715</v>
      </c>
      <c r="L16" s="17">
        <f t="shared" si="1"/>
        <v>0.69948186528497414</v>
      </c>
      <c r="M16" s="29" t="str">
        <f t="shared" si="2"/>
        <v>участник</v>
      </c>
      <c r="N16" s="13" t="s">
        <v>46</v>
      </c>
      <c r="O16" s="18" t="s">
        <v>47</v>
      </c>
    </row>
    <row r="18" spans="2:3">
      <c r="B18" s="37" t="s">
        <v>40</v>
      </c>
      <c r="C18" s="38" t="s">
        <v>77</v>
      </c>
    </row>
    <row r="19" spans="2:3">
      <c r="C19" s="38" t="s">
        <v>78</v>
      </c>
    </row>
  </sheetData>
  <protectedRanges>
    <protectedRange sqref="K11:K16" name="Диапазон1_3_1"/>
    <protectedRange sqref="L11:L16" name="Диапазон1_1_1_1"/>
    <protectedRange sqref="M11:M16" name="Диапазон1_2_1_1"/>
  </protectedRanges>
  <autoFilter ref="C10:O10">
    <sortState ref="C10:X42">
      <sortCondition ref="C9"/>
    </sortState>
  </autoFilter>
  <mergeCells count="4">
    <mergeCell ref="A1:O1"/>
    <mergeCell ref="C8:D8"/>
    <mergeCell ref="C9:M9"/>
    <mergeCell ref="N9:O9"/>
  </mergeCells>
  <conditionalFormatting sqref="C3:C4 C7 E8">
    <cfRule type="expression" dxfId="1" priority="4" stopIfTrue="1">
      <formula>ISBLANK(C3)</formula>
    </cfRule>
  </conditionalFormatting>
  <dataValidations count="2">
    <dataValidation type="list" allowBlank="1" showInputMessage="1" showErrorMessage="1" sqref="F11:F16">
      <formula1>$E$3:$E$4</formula1>
    </dataValidation>
    <dataValidation allowBlank="1" showInputMessage="1" showErrorMessage="1" sqref="C3:C7 A9 C9 E5:E6 C11:E11 G11 B10:G10 G3:G7 E8 F7 A3:A7"/>
  </dataValidations>
  <pageMargins left="0.25" right="0.25" top="0.33" bottom="0.34" header="0.3" footer="0.3"/>
  <pageSetup paperSize="9" scale="5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topLeftCell="B1" zoomScaleNormal="100" workbookViewId="0">
      <selection activeCell="G10" sqref="G10:K13"/>
    </sheetView>
  </sheetViews>
  <sheetFormatPr defaultRowHeight="12.75"/>
  <cols>
    <col min="1" max="1" width="4.5703125" customWidth="1"/>
    <col min="2" max="2" width="16.85546875" customWidth="1"/>
    <col min="3" max="3" width="14.42578125" customWidth="1"/>
    <col min="4" max="4" width="10.42578125" customWidth="1"/>
    <col min="5" max="5" width="14.42578125" customWidth="1"/>
    <col min="6" max="6" width="10.7109375" customWidth="1"/>
    <col min="7" max="8" width="13.85546875" customWidth="1"/>
    <col min="9" max="9" width="10.7109375" customWidth="1"/>
    <col min="10" max="11" width="8.42578125" customWidth="1"/>
    <col min="12" max="12" width="13" customWidth="1"/>
    <col min="13" max="13" width="34.85546875" customWidth="1"/>
    <col min="14" max="14" width="10.5703125" customWidth="1"/>
  </cols>
  <sheetData>
    <row r="1" spans="1:20" ht="15.75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0" ht="12.75" customHeight="1">
      <c r="A2" s="9"/>
      <c r="B2" s="33"/>
      <c r="C2" s="33"/>
      <c r="D2" s="33"/>
      <c r="E2" s="33"/>
      <c r="F2" s="33"/>
      <c r="H2" s="33"/>
      <c r="I2" s="33"/>
      <c r="J2" s="33"/>
      <c r="K2" s="33"/>
      <c r="L2" s="33"/>
      <c r="M2" s="33"/>
      <c r="N2" s="33"/>
    </row>
    <row r="3" spans="1:20">
      <c r="A3" s="31" t="s">
        <v>0</v>
      </c>
      <c r="B3" s="30"/>
      <c r="C3" s="31" t="s">
        <v>42</v>
      </c>
      <c r="D3" s="9"/>
      <c r="E3" s="35" t="s">
        <v>30</v>
      </c>
      <c r="F3" s="35" t="s">
        <v>32</v>
      </c>
      <c r="G3" s="9"/>
      <c r="H3" s="9"/>
      <c r="I3" s="9"/>
      <c r="J3" s="9"/>
      <c r="K3" s="9"/>
      <c r="L3" s="9"/>
      <c r="M3" s="9"/>
      <c r="N3" s="9"/>
    </row>
    <row r="4" spans="1:20">
      <c r="A4" s="31" t="s">
        <v>27</v>
      </c>
      <c r="B4" s="30"/>
      <c r="C4" s="31" t="s">
        <v>43</v>
      </c>
      <c r="D4" s="9"/>
      <c r="E4" s="35" t="s">
        <v>31</v>
      </c>
      <c r="F4" s="35" t="s">
        <v>26</v>
      </c>
      <c r="G4" s="9"/>
      <c r="H4" s="9"/>
      <c r="I4" s="9"/>
      <c r="J4" s="9"/>
      <c r="K4" s="9"/>
      <c r="L4" s="9"/>
      <c r="M4" s="9"/>
      <c r="N4" s="9"/>
    </row>
    <row r="5" spans="1:20">
      <c r="A5" s="31" t="s">
        <v>1</v>
      </c>
      <c r="B5" s="30"/>
      <c r="C5" s="31" t="s">
        <v>28</v>
      </c>
      <c r="D5" s="9"/>
      <c r="E5" s="10"/>
      <c r="F5" s="9"/>
      <c r="G5" s="9"/>
      <c r="H5" s="9"/>
      <c r="I5" s="9"/>
      <c r="J5" s="9"/>
      <c r="K5" s="9"/>
      <c r="L5" s="9"/>
      <c r="M5" s="9"/>
      <c r="N5" s="9"/>
    </row>
    <row r="6" spans="1:20">
      <c r="A6" s="31" t="s">
        <v>7</v>
      </c>
      <c r="B6" s="30"/>
      <c r="C6" s="31">
        <v>11</v>
      </c>
      <c r="D6" s="9"/>
      <c r="E6" s="10"/>
      <c r="F6" s="9"/>
      <c r="G6" s="9"/>
      <c r="H6" s="9"/>
      <c r="I6" s="9"/>
      <c r="J6" s="9"/>
      <c r="K6" s="9"/>
      <c r="L6" s="9"/>
      <c r="M6" s="9"/>
      <c r="N6" s="9"/>
    </row>
    <row r="7" spans="1:20">
      <c r="A7" s="31" t="s">
        <v>9</v>
      </c>
      <c r="B7" s="30"/>
      <c r="C7" s="32">
        <v>43381</v>
      </c>
      <c r="D7" s="9"/>
      <c r="E7" s="9"/>
      <c r="F7" s="10"/>
      <c r="G7" s="9"/>
      <c r="H7" s="9"/>
      <c r="I7" s="9"/>
      <c r="J7" s="9"/>
      <c r="K7" s="9"/>
      <c r="L7" s="9"/>
      <c r="M7" s="9"/>
      <c r="N7" s="9"/>
    </row>
    <row r="8" spans="1:20">
      <c r="A8" s="9"/>
      <c r="B8" s="9"/>
      <c r="C8" s="40" t="s">
        <v>41</v>
      </c>
      <c r="D8" s="40"/>
      <c r="E8" s="31">
        <v>378</v>
      </c>
      <c r="F8" s="9"/>
      <c r="G8" s="4">
        <f>MAX(I11:I13)</f>
        <v>63</v>
      </c>
      <c r="H8" s="4"/>
      <c r="I8" s="4"/>
      <c r="J8" s="4"/>
      <c r="K8" s="4"/>
      <c r="L8" s="9"/>
      <c r="M8" s="9"/>
      <c r="N8" s="9"/>
    </row>
    <row r="9" spans="1:20" ht="12.75" customHeight="1">
      <c r="A9" s="7"/>
      <c r="B9" s="8"/>
      <c r="C9" s="41" t="s">
        <v>2</v>
      </c>
      <c r="D9" s="42"/>
      <c r="E9" s="42"/>
      <c r="F9" s="42"/>
      <c r="G9" s="42"/>
      <c r="H9" s="42"/>
      <c r="I9" s="42"/>
      <c r="J9" s="42"/>
      <c r="K9" s="42"/>
      <c r="L9" s="43"/>
      <c r="M9" s="44" t="s">
        <v>3</v>
      </c>
      <c r="N9" s="44"/>
    </row>
    <row r="10" spans="1:20" ht="76.5">
      <c r="A10" s="2" t="s">
        <v>8</v>
      </c>
      <c r="B10" s="3" t="s">
        <v>10</v>
      </c>
      <c r="C10" s="3" t="s">
        <v>4</v>
      </c>
      <c r="D10" s="3" t="s">
        <v>5</v>
      </c>
      <c r="E10" s="3" t="s">
        <v>6</v>
      </c>
      <c r="F10" s="3" t="s">
        <v>29</v>
      </c>
      <c r="G10" s="3" t="s">
        <v>24</v>
      </c>
      <c r="H10" s="14" t="s">
        <v>19</v>
      </c>
      <c r="I10" s="3" t="s">
        <v>25</v>
      </c>
      <c r="J10" s="3" t="s">
        <v>17</v>
      </c>
      <c r="K10" s="3" t="s">
        <v>18</v>
      </c>
      <c r="L10" s="3" t="s">
        <v>20</v>
      </c>
      <c r="M10" s="3" t="s">
        <v>13</v>
      </c>
      <c r="N10" s="3" t="s">
        <v>14</v>
      </c>
      <c r="O10" s="1"/>
      <c r="P10" s="1"/>
      <c r="Q10" s="1"/>
      <c r="R10" s="1"/>
      <c r="S10" s="1"/>
      <c r="T10" s="1"/>
    </row>
    <row r="11" spans="1:20" s="11" customFormat="1" ht="12.95" customHeight="1">
      <c r="A11" s="6">
        <v>1</v>
      </c>
      <c r="B11" s="19" t="s">
        <v>15</v>
      </c>
      <c r="C11" s="45" t="s">
        <v>88</v>
      </c>
      <c r="D11" s="16" t="s">
        <v>71</v>
      </c>
      <c r="E11" s="16"/>
      <c r="F11" s="20" t="s">
        <v>31</v>
      </c>
      <c r="G11" s="20">
        <v>11</v>
      </c>
      <c r="H11" s="22" t="s">
        <v>74</v>
      </c>
      <c r="I11" s="23">
        <v>55</v>
      </c>
      <c r="J11" s="17">
        <f t="shared" ref="J11:J13" si="0">I11/$E$8</f>
        <v>0.14550264550264549</v>
      </c>
      <c r="K11" s="17">
        <f t="shared" ref="K11:K13" si="1">I11/$G$8</f>
        <v>0.87301587301587302</v>
      </c>
      <c r="L11" s="29" t="str">
        <f>IF($G$8=I11,"победитель",IF(J11&gt;=50%,"призер","участник"))</f>
        <v>участник</v>
      </c>
      <c r="M11" s="13" t="s">
        <v>46</v>
      </c>
      <c r="N11" s="18" t="s">
        <v>47</v>
      </c>
    </row>
    <row r="12" spans="1:20" s="11" customFormat="1" ht="12.95" customHeight="1">
      <c r="A12" s="6">
        <v>2</v>
      </c>
      <c r="B12" s="19" t="s">
        <v>15</v>
      </c>
      <c r="C12" s="45" t="s">
        <v>89</v>
      </c>
      <c r="D12" s="16" t="s">
        <v>72</v>
      </c>
      <c r="E12" s="16"/>
      <c r="F12" s="20" t="s">
        <v>30</v>
      </c>
      <c r="G12" s="20">
        <v>11</v>
      </c>
      <c r="H12" s="22" t="s">
        <v>75</v>
      </c>
      <c r="I12" s="23">
        <v>40</v>
      </c>
      <c r="J12" s="17">
        <f t="shared" si="0"/>
        <v>0.10582010582010581</v>
      </c>
      <c r="K12" s="17">
        <f t="shared" si="1"/>
        <v>0.63492063492063489</v>
      </c>
      <c r="L12" s="29" t="str">
        <f t="shared" ref="L12:L13" si="2">IF($G$8=I12,"победитель",IF(J12&gt;=50%,"призер","участник"))</f>
        <v>участник</v>
      </c>
      <c r="M12" s="13" t="s">
        <v>46</v>
      </c>
      <c r="N12" s="18" t="s">
        <v>47</v>
      </c>
    </row>
    <row r="13" spans="1:20">
      <c r="A13" s="6">
        <v>3</v>
      </c>
      <c r="B13" s="19" t="s">
        <v>15</v>
      </c>
      <c r="C13" s="45" t="s">
        <v>90</v>
      </c>
      <c r="D13" s="16" t="s">
        <v>73</v>
      </c>
      <c r="E13" s="16"/>
      <c r="F13" s="26" t="s">
        <v>31</v>
      </c>
      <c r="G13" s="26">
        <v>11</v>
      </c>
      <c r="H13" s="22" t="s">
        <v>76</v>
      </c>
      <c r="I13" s="23">
        <v>63</v>
      </c>
      <c r="J13" s="17">
        <f t="shared" si="0"/>
        <v>0.16666666666666666</v>
      </c>
      <c r="K13" s="17">
        <f t="shared" si="1"/>
        <v>1</v>
      </c>
      <c r="L13" s="29" t="str">
        <f t="shared" si="2"/>
        <v>победитель</v>
      </c>
      <c r="M13" s="13" t="s">
        <v>46</v>
      </c>
      <c r="N13" s="18" t="s">
        <v>47</v>
      </c>
      <c r="O13" s="36"/>
      <c r="P13" s="9"/>
      <c r="Q13" s="9"/>
    </row>
    <row r="15" spans="1:20">
      <c r="B15" s="37" t="s">
        <v>40</v>
      </c>
      <c r="C15" s="38" t="s">
        <v>77</v>
      </c>
    </row>
    <row r="16" spans="1:20">
      <c r="C16" s="38" t="s">
        <v>78</v>
      </c>
    </row>
  </sheetData>
  <protectedRanges>
    <protectedRange sqref="J11:J13" name="Диапазон1_3_1"/>
    <protectedRange sqref="K11:K13" name="Диапазон1_1_1_1"/>
    <protectedRange sqref="L11:L13" name="Диапазон1_2_1_1"/>
  </protectedRanges>
  <autoFilter ref="C10:N10">
    <sortState ref="C10:X42">
      <sortCondition ref="C9"/>
    </sortState>
  </autoFilter>
  <mergeCells count="4">
    <mergeCell ref="A1:N1"/>
    <mergeCell ref="C8:D8"/>
    <mergeCell ref="C9:L9"/>
    <mergeCell ref="M9:N9"/>
  </mergeCells>
  <conditionalFormatting sqref="C3:C4 C7 E8">
    <cfRule type="expression" dxfId="0" priority="4" stopIfTrue="1">
      <formula>ISBLANK(C3)</formula>
    </cfRule>
  </conditionalFormatting>
  <dataValidations count="2">
    <dataValidation allowBlank="1" showInputMessage="1" showErrorMessage="1" sqref="C3:C7 A9 C9 E5:E6 C11:E11 B10:F10 E8 F7 A3:A7"/>
    <dataValidation type="list" allowBlank="1" showInputMessage="1" showErrorMessage="1" sqref="F11:F13">
      <formula1>$E$3:$E$4</formula1>
    </dataValidation>
  </dataValidations>
  <pageMargins left="0.25" right="0.25" top="0.33" bottom="0.34" header="0.3" footer="0.3"/>
  <pageSetup paperSize="9" scale="5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Инструкция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'5 класс'!school_type</vt:lpstr>
      <vt:lpstr>'6 класс'!school_type</vt:lpstr>
      <vt:lpstr>'8 класс'!school_type</vt:lpstr>
      <vt:lpstr>'9 класс'!school_type</vt:lpstr>
      <vt:lpstr>school_type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Ученик</cp:lastModifiedBy>
  <cp:lastPrinted>2018-09-21T10:08:08Z</cp:lastPrinted>
  <dcterms:created xsi:type="dcterms:W3CDTF">2007-11-07T20:16:05Z</dcterms:created>
  <dcterms:modified xsi:type="dcterms:W3CDTF">2018-10-12T10:23:39Z</dcterms:modified>
</cp:coreProperties>
</file>